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1385"/>
  </bookViews>
  <sheets>
    <sheet name="Maliyyə vəziyyəti" sheetId="1" r:id="rId1"/>
  </sheets>
  <calcPr calcId="144525"/>
</workbook>
</file>

<file path=xl/calcChain.xml><?xml version="1.0" encoding="utf-8"?>
<calcChain xmlns="http://schemas.openxmlformats.org/spreadsheetml/2006/main">
  <c r="F34" i="1" l="1"/>
  <c r="D34" i="1"/>
  <c r="C34" i="1"/>
  <c r="D23" i="1"/>
  <c r="D24" i="1" s="1"/>
  <c r="C23" i="1"/>
  <c r="C24" i="1" s="1"/>
  <c r="F21" i="1"/>
  <c r="D21" i="1"/>
  <c r="C21" i="1"/>
  <c r="F15" i="1"/>
  <c r="D15" i="1"/>
  <c r="C15" i="1"/>
  <c r="F13" i="1"/>
  <c r="F23" i="1" s="1"/>
  <c r="F24" i="1" s="1"/>
  <c r="D13" i="1"/>
  <c r="C13" i="1"/>
</calcChain>
</file>

<file path=xl/sharedStrings.xml><?xml version="1.0" encoding="utf-8"?>
<sst xmlns="http://schemas.openxmlformats.org/spreadsheetml/2006/main" count="28" uniqueCount="28">
  <si>
    <t>Maliyyə vəziyyəti haqqında hesabat</t>
  </si>
  <si>
    <t>(min AZN-lə)</t>
  </si>
  <si>
    <t>Aktivlərin maddələri</t>
  </si>
  <si>
    <t>Nağd vəsaitlər</t>
  </si>
  <si>
    <t>ARMB-yə qarşı tələblər</t>
  </si>
  <si>
    <t>“Nostro" hesablar</t>
  </si>
  <si>
    <t>Banklar da daxil olmaqla maliyyə müəssisələrinə qarşı tələblər</t>
  </si>
  <si>
    <t xml:space="preserve">Qiymətli kağızlara investisiyalar </t>
  </si>
  <si>
    <t>Müştərilərə verilmiş kreditlər</t>
  </si>
  <si>
    <t>Əsas vəsaitlər</t>
  </si>
  <si>
    <t>İnvestisiyalar</t>
  </si>
  <si>
    <t>Digər aktivlər</t>
  </si>
  <si>
    <t>Cəmi aktivlər</t>
  </si>
  <si>
    <t>Öhdəliklərin maddələri</t>
  </si>
  <si>
    <t>“Loro" hesablar</t>
  </si>
  <si>
    <t>Müştəri hesabları</t>
  </si>
  <si>
    <t>Maliyyə institutlarından cəlb edilmiş vəsaitlər</t>
  </si>
  <si>
    <t>Digər passivlər</t>
  </si>
  <si>
    <t>Cəmi öhdəliklər</t>
  </si>
  <si>
    <t>Cəmi xalis aktivlər</t>
  </si>
  <si>
    <t>Cəmi öhdəliklər və kapital</t>
  </si>
  <si>
    <t>Balansdankənar öhdəliklər</t>
  </si>
  <si>
    <t>Qarantiyalar və bu qəbildən olan öhdəliklər</t>
  </si>
  <si>
    <t>Kredit alətləri</t>
  </si>
  <si>
    <t>Akkreditivlər</t>
  </si>
  <si>
    <t>Forvard və fyuçers müqavilələri</t>
  </si>
  <si>
    <t>Digər balansarxası öhdəliklər</t>
  </si>
  <si>
    <t>Cəmi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</si>
</sst>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horizontal="center" vertical="center"/>
    </xf>
    <xf numFmtId="0" fontId="4" fillId="0" borderId="0" xfId="1" applyFont="1"/>
    <xf numFmtId="0" fontId="5" fillId="0" borderId="1" xfId="1" applyFont="1" applyFill="1" applyBorder="1" applyAlignment="1">
      <alignment horizontal="left" vertical="center" wrapText="1" indent="2"/>
    </xf>
    <xf numFmtId="14" fontId="6" fillId="0" borderId="1" xfId="2" applyNumberFormat="1" applyFont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left" vertical="top" indent="1"/>
    </xf>
    <xf numFmtId="165" fontId="4" fillId="0" borderId="0" xfId="2" applyNumberFormat="1" applyFont="1"/>
    <xf numFmtId="165" fontId="4" fillId="0" borderId="0" xfId="2" applyNumberFormat="1" applyFont="1" applyAlignment="1"/>
    <xf numFmtId="165" fontId="4" fillId="0" borderId="0" xfId="2" applyNumberFormat="1" applyFont="1" applyBorder="1" applyAlignment="1"/>
    <xf numFmtId="0" fontId="8" fillId="0" borderId="2" xfId="1" applyFont="1" applyFill="1" applyBorder="1" applyAlignment="1">
      <alignment horizontal="left" vertical="center" indent="2"/>
    </xf>
    <xf numFmtId="165" fontId="6" fillId="0" borderId="2" xfId="2" applyNumberFormat="1" applyFont="1" applyBorder="1" applyAlignment="1">
      <alignment vertical="center"/>
    </xf>
    <xf numFmtId="0" fontId="9" fillId="0" borderId="0" xfId="1" applyFont="1" applyFill="1" applyBorder="1" applyAlignment="1">
      <alignment horizontal="left" indent="2"/>
    </xf>
    <xf numFmtId="0" fontId="5" fillId="0" borderId="1" xfId="1" applyFont="1" applyFill="1" applyBorder="1" applyAlignment="1">
      <alignment horizontal="left" vertical="center" wrapText="1" indent="1"/>
    </xf>
    <xf numFmtId="0" fontId="8" fillId="0" borderId="2" xfId="1" applyFont="1" applyFill="1" applyBorder="1" applyAlignment="1">
      <alignment horizontal="left" vertical="center" indent="1"/>
    </xf>
    <xf numFmtId="0" fontId="4" fillId="0" borderId="0" xfId="1" applyFont="1" applyAlignment="1">
      <alignment vertical="center"/>
    </xf>
    <xf numFmtId="0" fontId="4" fillId="0" borderId="0" xfId="1" applyFont="1" applyFill="1" applyBorder="1" applyAlignment="1">
      <alignment horizontal="left" indent="2"/>
    </xf>
    <xf numFmtId="0" fontId="8" fillId="0" borderId="0" xfId="1" applyFont="1" applyFill="1" applyBorder="1" applyAlignment="1">
      <alignment horizontal="left" vertical="center" indent="1"/>
    </xf>
    <xf numFmtId="165" fontId="6" fillId="0" borderId="0" xfId="2" applyNumberFormat="1" applyFont="1" applyBorder="1" applyAlignment="1"/>
    <xf numFmtId="165" fontId="6" fillId="0" borderId="2" xfId="2" applyNumberFormat="1" applyFont="1" applyBorder="1"/>
    <xf numFmtId="0" fontId="4" fillId="0" borderId="0" xfId="1" applyFont="1" applyAlignment="1">
      <alignment horizontal="left" indent="2"/>
    </xf>
    <xf numFmtId="0" fontId="4" fillId="0" borderId="0" xfId="1" applyFont="1" applyAlignment="1">
      <alignment horizontal="left" indent="1"/>
    </xf>
    <xf numFmtId="0" fontId="6" fillId="0" borderId="2" xfId="1" applyFont="1" applyBorder="1" applyAlignment="1">
      <alignment horizontal="left" indent="1"/>
    </xf>
    <xf numFmtId="165" fontId="6" fillId="0" borderId="2" xfId="1" applyNumberFormat="1" applyFont="1" applyBorder="1"/>
  </cellXfs>
  <cellStyles count="6">
    <cellStyle name="Normal" xfId="0" builtinId="0"/>
    <cellStyle name="Normal 2" xfId="3"/>
    <cellStyle name="Normal 3" xfId="4"/>
    <cellStyle name="Обычный 2" xfId="1"/>
    <cellStyle name="Процентный 2" xfId="5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showGridLines="0" tabSelected="1" workbookViewId="0">
      <selection activeCell="I24" sqref="I24"/>
    </sheetView>
  </sheetViews>
  <sheetFormatPr defaultRowHeight="12.75" x14ac:dyDescent="0.2"/>
  <cols>
    <col min="1" max="1" width="1.5703125" style="3" customWidth="1"/>
    <col min="2" max="2" width="53.5703125" style="3" customWidth="1"/>
    <col min="3" max="3" width="13" style="3" customWidth="1"/>
    <col min="4" max="5" width="12.28515625" style="3" customWidth="1"/>
    <col min="6" max="6" width="11.5703125" style="3" customWidth="1"/>
    <col min="7" max="16384" width="9.140625" style="3"/>
  </cols>
  <sheetData>
    <row r="1" spans="2:6" ht="18.75" customHeight="1" x14ac:dyDescent="0.2">
      <c r="B1" s="1" t="s">
        <v>0</v>
      </c>
      <c r="C1" s="2"/>
      <c r="F1" s="2" t="s">
        <v>1</v>
      </c>
    </row>
    <row r="2" spans="2:6" ht="21.75" customHeight="1" x14ac:dyDescent="0.2">
      <c r="B2" s="4" t="s">
        <v>2</v>
      </c>
      <c r="C2" s="5">
        <v>42460</v>
      </c>
      <c r="D2" s="5">
        <v>42551</v>
      </c>
      <c r="E2" s="5">
        <v>42643</v>
      </c>
      <c r="F2" s="5">
        <v>42735</v>
      </c>
    </row>
    <row r="3" spans="2:6" x14ac:dyDescent="0.2">
      <c r="B3" s="6" t="s">
        <v>3</v>
      </c>
      <c r="C3" s="7">
        <v>43353.518180000006</v>
      </c>
      <c r="D3" s="7">
        <v>32803.704209999996</v>
      </c>
      <c r="E3" s="7">
        <v>31103.972979999991</v>
      </c>
      <c r="F3" s="7">
        <v>35843.163110000016</v>
      </c>
    </row>
    <row r="4" spans="2:6" x14ac:dyDescent="0.2">
      <c r="B4" s="6" t="s">
        <v>4</v>
      </c>
      <c r="C4" s="8">
        <v>104840.61053000001</v>
      </c>
      <c r="D4" s="8">
        <v>144118.08211000002</v>
      </c>
      <c r="E4" s="8">
        <v>123889.94440000001</v>
      </c>
      <c r="F4" s="8">
        <v>119628.33965000001</v>
      </c>
    </row>
    <row r="5" spans="2:6" x14ac:dyDescent="0.2">
      <c r="B5" s="6" t="s">
        <v>5</v>
      </c>
      <c r="C5" s="8">
        <v>11630.294529999999</v>
      </c>
      <c r="D5" s="8">
        <v>29771.659499999994</v>
      </c>
      <c r="E5" s="8">
        <v>16611.156879999999</v>
      </c>
      <c r="F5" s="8">
        <v>14513.631439999999</v>
      </c>
    </row>
    <row r="6" spans="2:6" x14ac:dyDescent="0.2">
      <c r="B6" s="6" t="s">
        <v>6</v>
      </c>
      <c r="C6" s="8">
        <v>19176.009999999998</v>
      </c>
      <c r="D6" s="8">
        <v>21451.538999999997</v>
      </c>
      <c r="E6" s="8">
        <v>27211.128499999999</v>
      </c>
      <c r="F6" s="8">
        <v>29649.035</v>
      </c>
    </row>
    <row r="7" spans="2:6" x14ac:dyDescent="0.2">
      <c r="B7" s="6" t="s">
        <v>7</v>
      </c>
      <c r="C7" s="8">
        <v>0</v>
      </c>
      <c r="D7" s="8">
        <v>0</v>
      </c>
      <c r="E7" s="8">
        <v>0</v>
      </c>
      <c r="F7" s="8">
        <v>0</v>
      </c>
    </row>
    <row r="8" spans="2:6" x14ac:dyDescent="0.2">
      <c r="B8" s="6" t="s">
        <v>8</v>
      </c>
      <c r="C8" s="8">
        <v>549196.84640006267</v>
      </c>
      <c r="D8" s="8">
        <v>465243.0491894437</v>
      </c>
      <c r="E8" s="8">
        <v>442323.99399474688</v>
      </c>
      <c r="F8" s="8">
        <v>426612.4482455228</v>
      </c>
    </row>
    <row r="9" spans="2:6" x14ac:dyDescent="0.2">
      <c r="B9" s="6" t="s">
        <v>9</v>
      </c>
      <c r="C9" s="8">
        <v>51886.23</v>
      </c>
      <c r="D9" s="8">
        <v>50964.494489999997</v>
      </c>
      <c r="E9" s="8">
        <v>51428.842680000002</v>
      </c>
      <c r="F9" s="8">
        <v>50746.555520000002</v>
      </c>
    </row>
    <row r="10" spans="2:6" x14ac:dyDescent="0.2">
      <c r="B10" s="6" t="s">
        <v>10</v>
      </c>
      <c r="C10" s="8">
        <v>1935.1712199999999</v>
      </c>
      <c r="D10" s="8">
        <v>1935.1712199999999</v>
      </c>
      <c r="E10" s="8">
        <v>1937.42885</v>
      </c>
      <c r="F10" s="8">
        <v>1938.3693499999999</v>
      </c>
    </row>
    <row r="11" spans="2:6" x14ac:dyDescent="0.2">
      <c r="B11" s="6" t="s">
        <v>11</v>
      </c>
      <c r="C11" s="9">
        <v>40246.335547320952</v>
      </c>
      <c r="D11" s="9">
        <v>37924.773512550666</v>
      </c>
      <c r="E11" s="9">
        <v>33167.541217447229</v>
      </c>
      <c r="F11" s="9">
        <v>37590.067878907641</v>
      </c>
    </row>
    <row r="12" spans="2:6" ht="8.25" customHeight="1" x14ac:dyDescent="0.2">
      <c r="B12" s="6"/>
      <c r="C12" s="9"/>
      <c r="D12" s="9"/>
      <c r="E12" s="9"/>
      <c r="F12" s="9"/>
    </row>
    <row r="13" spans="2:6" ht="17.25" customHeight="1" thickBot="1" x14ac:dyDescent="0.25">
      <c r="B13" s="10" t="s">
        <v>12</v>
      </c>
      <c r="C13" s="11">
        <f>SUM(C3:C11)</f>
        <v>822265.01640738361</v>
      </c>
      <c r="D13" s="11">
        <f>SUM(D3:D11)</f>
        <v>784212.47323199431</v>
      </c>
      <c r="E13" s="11">
        <v>727674.00950219412</v>
      </c>
      <c r="F13" s="11">
        <f>SUM(F3:F11)</f>
        <v>716521.61019443057</v>
      </c>
    </row>
    <row r="14" spans="2:6" ht="13.5" thickTop="1" x14ac:dyDescent="0.2">
      <c r="B14" s="12"/>
      <c r="C14" s="8"/>
      <c r="D14" s="8"/>
      <c r="E14" s="8"/>
      <c r="F14" s="8"/>
    </row>
    <row r="15" spans="2:6" ht="19.5" customHeight="1" x14ac:dyDescent="0.2">
      <c r="B15" s="13" t="s">
        <v>13</v>
      </c>
      <c r="C15" s="5">
        <f>C2</f>
        <v>42460</v>
      </c>
      <c r="D15" s="5">
        <f>D2</f>
        <v>42551</v>
      </c>
      <c r="E15" s="5">
        <v>42643</v>
      </c>
      <c r="F15" s="5">
        <f>F2</f>
        <v>42735</v>
      </c>
    </row>
    <row r="16" spans="2:6" x14ac:dyDescent="0.2">
      <c r="B16" s="6" t="s">
        <v>14</v>
      </c>
      <c r="C16" s="8">
        <v>1081.5707400000001</v>
      </c>
      <c r="D16" s="8">
        <v>610.0007999999998</v>
      </c>
      <c r="E16" s="8">
        <v>341.08040999999992</v>
      </c>
      <c r="F16" s="8">
        <v>134.90366</v>
      </c>
    </row>
    <row r="17" spans="2:6" x14ac:dyDescent="0.2">
      <c r="B17" s="6" t="s">
        <v>15</v>
      </c>
      <c r="C17" s="8">
        <v>382097.46139342204</v>
      </c>
      <c r="D17" s="8">
        <v>390598.44821000006</v>
      </c>
      <c r="E17" s="8">
        <v>366977.36592999991</v>
      </c>
      <c r="F17" s="8">
        <v>362456.47722</v>
      </c>
    </row>
    <row r="18" spans="2:6" x14ac:dyDescent="0.2">
      <c r="B18" s="6" t="s">
        <v>16</v>
      </c>
      <c r="C18" s="8">
        <v>332923.40000000002</v>
      </c>
      <c r="D18" s="8">
        <v>313252.55506000004</v>
      </c>
      <c r="E18" s="8">
        <v>277520.32499999995</v>
      </c>
      <c r="F18" s="8">
        <v>274431.09986999998</v>
      </c>
    </row>
    <row r="19" spans="2:6" x14ac:dyDescent="0.2">
      <c r="B19" s="6" t="s">
        <v>17</v>
      </c>
      <c r="C19" s="9">
        <v>27970.15280999985</v>
      </c>
      <c r="D19" s="9">
        <v>16009.85542000056</v>
      </c>
      <c r="E19" s="9">
        <v>13722.05907000033</v>
      </c>
      <c r="F19" s="9">
        <v>12983.008419999864</v>
      </c>
    </row>
    <row r="20" spans="2:6" ht="6" customHeight="1" x14ac:dyDescent="0.2">
      <c r="B20" s="6"/>
      <c r="C20" s="9"/>
      <c r="D20" s="9"/>
      <c r="E20" s="9"/>
      <c r="F20" s="9"/>
    </row>
    <row r="21" spans="2:6" s="15" customFormat="1" ht="17.25" customHeight="1" thickBot="1" x14ac:dyDescent="0.3">
      <c r="B21" s="14" t="s">
        <v>18</v>
      </c>
      <c r="C21" s="11">
        <f>SUM(C16:C19)</f>
        <v>744072.58494342188</v>
      </c>
      <c r="D21" s="11">
        <f>SUM(D16:D19)</f>
        <v>720470.85949000064</v>
      </c>
      <c r="E21" s="11">
        <v>658560.83041000017</v>
      </c>
      <c r="F21" s="11">
        <f>SUM(F16:F19)</f>
        <v>650005.48916999984</v>
      </c>
    </row>
    <row r="22" spans="2:6" ht="10.5" customHeight="1" thickTop="1" x14ac:dyDescent="0.2">
      <c r="B22" s="16"/>
      <c r="C22" s="8"/>
      <c r="D22" s="8"/>
      <c r="E22" s="8"/>
      <c r="F22" s="8"/>
    </row>
    <row r="23" spans="2:6" ht="16.5" customHeight="1" x14ac:dyDescent="0.2">
      <c r="B23" s="17" t="s">
        <v>19</v>
      </c>
      <c r="C23" s="18">
        <f>C13-C21</f>
        <v>78192.431463961722</v>
      </c>
      <c r="D23" s="18">
        <f>D13-D21</f>
        <v>63741.613741993671</v>
      </c>
      <c r="E23" s="18">
        <v>69113.179092193954</v>
      </c>
      <c r="F23" s="18">
        <f>F13-F21</f>
        <v>66516.121024430729</v>
      </c>
    </row>
    <row r="24" spans="2:6" ht="16.5" customHeight="1" thickBot="1" x14ac:dyDescent="0.25">
      <c r="B24" s="14" t="s">
        <v>20</v>
      </c>
      <c r="C24" s="19">
        <f>C23+C21</f>
        <v>822265.01640738361</v>
      </c>
      <c r="D24" s="19">
        <f>D23+D21</f>
        <v>784212.47323199431</v>
      </c>
      <c r="E24" s="19">
        <v>727674.00950219412</v>
      </c>
      <c r="F24" s="19">
        <f>F23+F21</f>
        <v>716521.61019443057</v>
      </c>
    </row>
    <row r="25" spans="2:6" ht="13.5" thickTop="1" x14ac:dyDescent="0.2">
      <c r="B25" s="20"/>
      <c r="C25" s="20"/>
      <c r="D25" s="7"/>
      <c r="E25" s="7"/>
      <c r="F25" s="7"/>
    </row>
    <row r="26" spans="2:6" x14ac:dyDescent="0.2">
      <c r="B26" s="20"/>
      <c r="C26" s="20"/>
      <c r="D26" s="7"/>
      <c r="E26" s="7"/>
      <c r="F26" s="7"/>
    </row>
    <row r="27" spans="2:6" x14ac:dyDescent="0.2">
      <c r="B27" s="20"/>
      <c r="C27" s="20"/>
      <c r="D27" s="7"/>
      <c r="E27" s="7"/>
      <c r="F27" s="7"/>
    </row>
    <row r="28" spans="2:6" ht="19.5" customHeight="1" x14ac:dyDescent="0.2">
      <c r="B28" s="4" t="s">
        <v>21</v>
      </c>
      <c r="C28" s="5">
        <v>42460</v>
      </c>
      <c r="D28" s="5">
        <v>42551</v>
      </c>
      <c r="E28" s="5">
        <v>42643</v>
      </c>
      <c r="F28" s="5">
        <v>42734</v>
      </c>
    </row>
    <row r="29" spans="2:6" x14ac:dyDescent="0.2">
      <c r="B29" s="21" t="s">
        <v>22</v>
      </c>
      <c r="C29" s="8">
        <v>15245.500109999999</v>
      </c>
      <c r="D29" s="8">
        <v>6070.0192800000004</v>
      </c>
      <c r="E29" s="8">
        <v>5851.4697100000003</v>
      </c>
      <c r="F29" s="8">
        <v>3535.8359400000004</v>
      </c>
    </row>
    <row r="30" spans="2:6" x14ac:dyDescent="0.2">
      <c r="B30" s="21" t="s">
        <v>23</v>
      </c>
      <c r="C30" s="8">
        <v>72283.709619999994</v>
      </c>
      <c r="D30" s="8">
        <v>66239.076550000013</v>
      </c>
      <c r="E30" s="8">
        <v>64224.886114530942</v>
      </c>
      <c r="F30" s="8">
        <v>63685.186180000004</v>
      </c>
    </row>
    <row r="31" spans="2:6" x14ac:dyDescent="0.2">
      <c r="B31" s="21" t="s">
        <v>24</v>
      </c>
      <c r="C31" s="8">
        <v>1022.09482</v>
      </c>
      <c r="D31" s="8">
        <v>846.31650000000002</v>
      </c>
      <c r="E31" s="8">
        <v>869.48199999999997</v>
      </c>
      <c r="F31" s="8">
        <v>0</v>
      </c>
    </row>
    <row r="32" spans="2:6" x14ac:dyDescent="0.2">
      <c r="B32" s="21" t="s">
        <v>25</v>
      </c>
      <c r="C32" s="8">
        <v>1254</v>
      </c>
      <c r="D32" s="8">
        <v>720</v>
      </c>
      <c r="E32" s="8">
        <v>387</v>
      </c>
      <c r="F32" s="8">
        <v>0</v>
      </c>
    </row>
    <row r="33" spans="2:6" x14ac:dyDescent="0.2">
      <c r="B33" s="21" t="s">
        <v>26</v>
      </c>
      <c r="C33" s="8">
        <v>665.74921999999992</v>
      </c>
      <c r="D33" s="8">
        <v>667.6191</v>
      </c>
      <c r="E33" s="8">
        <v>691.71308999999997</v>
      </c>
      <c r="F33" s="8">
        <v>720.9823899999999</v>
      </c>
    </row>
    <row r="34" spans="2:6" ht="13.5" thickBot="1" x14ac:dyDescent="0.25">
      <c r="B34" s="22" t="s">
        <v>27</v>
      </c>
      <c r="C34" s="23">
        <f>SUM(C29:C33)</f>
        <v>90471.053769999984</v>
      </c>
      <c r="D34" s="23">
        <f t="shared" ref="D34:F34" si="0">SUM(D29:D33)</f>
        <v>74543.031430000003</v>
      </c>
      <c r="E34" s="23">
        <v>72024.550914530948</v>
      </c>
      <c r="F34" s="23">
        <f t="shared" si="0"/>
        <v>67942.004510000013</v>
      </c>
    </row>
    <row r="35" spans="2:6" ht="13.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Maliyyə vəziyyəti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Javid E. Imranov</dc:creator>
  <cp:lastModifiedBy>Javid E. Imranov</cp:lastModifiedBy>
  <dcterms:created xsi:type="dcterms:W3CDTF">2017-01-19T13:17:46Z</dcterms:created>
  <dcterms:modified xsi:type="dcterms:W3CDTF">2017-01-19T13:19:31Z</dcterms:modified>
</cp:coreProperties>
</file>