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95" windowHeight="11760"/>
  </bookViews>
  <sheets>
    <sheet name="Balance" sheetId="1" r:id="rId1"/>
    <sheet name="Profit and loss" sheetId="2" r:id="rId2"/>
    <sheet name="Class. of assets" sheetId="3" r:id="rId3"/>
    <sheet name="Coefficient" sheetId="4" r:id="rId4"/>
    <sheet name="Overdue" sheetId="5" r:id="rId5"/>
    <sheet name="Related parties" sheetId="6" r:id="rId6"/>
    <sheet name="Off Balance" sheetId="7" r:id="rId7"/>
    <sheet name="Equity movement" sheetId="8" r:id="rId8"/>
    <sheet name="Shareholders" sheetId="9" r:id="rId9"/>
    <sheet name="Currency position" sheetId="10" r:id="rId10"/>
    <sheet name="Percent" sheetId="11" r:id="rId11"/>
  </sheets>
  <definedNames>
    <definedName name="_xlnm.Print_Area" localSheetId="0">Balance!$A$1:$D$119</definedName>
  </definedNames>
  <calcPr calcId="145621"/>
</workbook>
</file>

<file path=xl/calcChain.xml><?xml version="1.0" encoding="utf-8"?>
<calcChain xmlns="http://schemas.openxmlformats.org/spreadsheetml/2006/main">
  <c r="D24" i="11" l="1"/>
  <c r="C24" i="11"/>
  <c r="B24" i="11"/>
  <c r="D17" i="11"/>
  <c r="C17" i="11"/>
  <c r="B17" i="11"/>
  <c r="D13" i="11"/>
  <c r="D25" i="11" s="1"/>
  <c r="C13" i="11"/>
  <c r="B13" i="11"/>
  <c r="B25" i="11" s="1"/>
  <c r="C25" i="11" l="1"/>
</calcChain>
</file>

<file path=xl/sharedStrings.xml><?xml version="1.0" encoding="utf-8"?>
<sst xmlns="http://schemas.openxmlformats.org/spreadsheetml/2006/main" count="435" uniqueCount="372">
  <si>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</si>
  <si>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</si>
  <si>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</si>
  <si>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</si>
  <si>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</si>
  <si>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</si>
  <si>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</si>
  <si>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</si>
  <si>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</si>
  <si>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</si>
  <si>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</si>
  <si>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</si>
  <si>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</si>
  <si>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</si>
  <si>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</si>
  <si>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</si>
  <si>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</si>
  <si>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</si>
  <si>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</si>
  <si>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</si>
  <si>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</si>
  <si>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</si>
  <si>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</si>
  <si>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</si>
  <si>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</si>
  <si>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</si>
  <si>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</si>
  <si>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</si>
  <si>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</si>
  <si>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</si>
  <si>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</si>
  <si>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</si>
  <si>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</si>
  <si>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</si>
  <si>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</si>
  <si>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</si>
  <si>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</si>
  <si>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</si>
  <si>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</si>
  <si>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</si>
  <si>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</si>
  <si>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</si>
  <si>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</si>
  <si>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</si>
  <si>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</si>
  <si>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</si>
  <si>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</si>
  <si>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</si>
  <si>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</si>
  <si>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</si>
  <si>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</si>
  <si>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</si>
  <si>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</si>
  <si>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</si>
  <si>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</si>
  <si>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</si>
  <si>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</si>
  <si>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</si>
  <si>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</si>
  <si>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</si>
  <si>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</si>
  <si>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</si>
  <si>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</si>
  <si>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</si>
  <si>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</si>
  <si>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</si>
  <si>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</si>
  <si>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</si>
  <si>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</si>
  <si>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</si>
  <si>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</si>
  <si>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</si>
  <si>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</si>
  <si>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</si>
  <si>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</si>
  <si>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</si>
  <si>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</si>
  <si>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</si>
  <si>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</si>
  <si>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</si>
  <si>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</si>
  <si>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</si>
  <si>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</si>
  <si>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</si>
  <si>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</si>
  <si>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</si>
  <si>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</si>
  <si>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</si>
  <si>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</si>
  <si>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</si>
  <si>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</si>
  <si>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</si>
  <si>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</si>
  <si>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</si>
  <si>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</si>
  <si>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</si>
  <si>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</si>
  <si>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</si>
  <si>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</si>
  <si>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</si>
  <si>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</si>
  <si>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</si>
  <si>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</si>
  <si>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</si>
  <si>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</si>
  <si>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</si>
  <si>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</si>
  <si>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</si>
  <si>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</si>
  <si>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</si>
  <si>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</si>
  <si>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</si>
  <si>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</si>
  <si>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</si>
  <si>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</si>
  <si>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</si>
  <si>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</si>
  <si>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</si>
  <si>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</si>
  <si>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</si>
  <si>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</si>
  <si>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</si>
  <si>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</si>
  <si>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</si>
  <si>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</si>
  <si>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</si>
  <si>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</si>
  <si>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</si>
  <si>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</si>
  <si>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</si>
  <si>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</si>
  <si>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</si>
  <si>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</si>
  <si>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</si>
  <si>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</si>
  <si>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</si>
  <si>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</si>
  <si>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</si>
  <si>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</si>
  <si>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</si>
  <si>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</si>
  <si>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</si>
  <si>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</si>
  <si>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</si>
  <si>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</si>
  <si>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</si>
  <si>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</si>
  <si>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</si>
  <si>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</si>
  <si>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</si>
  <si>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</si>
  <si>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</si>
  <si>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</si>
  <si>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</si>
  <si>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</si>
  <si>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</si>
  <si>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</si>
  <si>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</si>
  <si>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</si>
  <si>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</si>
  <si>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</si>
  <si>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</si>
  <si>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</si>
  <si>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</si>
  <si>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</si>
  <si>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</si>
  <si>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</si>
  <si>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</si>
  <si>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</si>
  <si>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</si>
  <si>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</si>
  <si>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</si>
  <si>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</si>
  <si>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</si>
  <si>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</si>
  <si>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</si>
  <si>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</si>
  <si>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</si>
  <si>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</si>
  <si>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</si>
  <si>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</si>
  <si>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</si>
  <si>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</si>
  <si>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</si>
  <si>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</si>
  <si>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</si>
  <si>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</si>
  <si>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</si>
  <si>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</si>
  <si>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</si>
  <si>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</si>
  <si>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</si>
  <si>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</si>
  <si>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</si>
  <si>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</si>
  <si>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</si>
  <si>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</si>
  <si>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</si>
  <si>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</si>
  <si>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</si>
  <si>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</si>
  <si>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</si>
  <si>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</si>
  <si>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</si>
  <si>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</si>
  <si>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</si>
  <si>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</si>
  <si>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</si>
  <si>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</si>
  <si>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</si>
  <si>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</si>
  <si>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</si>
  <si>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</si>
  <si>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</si>
  <si>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</si>
  <si>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</si>
  <si>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</si>
  <si>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</si>
  <si>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</si>
  <si>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</si>
  <si>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</si>
  <si>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</si>
  <si>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</si>
  <si>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</si>
  <si>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</si>
  <si>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</si>
  <si>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</si>
  <si>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</si>
  <si>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</si>
  <si>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</si>
  <si>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</si>
  <si>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</si>
  <si>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</si>
  <si>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</si>
  <si>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</si>
  <si>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</si>
  <si>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</si>
  <si>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</si>
  <si>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</si>
  <si>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</si>
  <si>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</si>
  <si>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</si>
  <si>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</si>
  <si>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</si>
  <si>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</si>
  <si>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</si>
  <si>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</si>
  <si>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</si>
  <si>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</si>
  <si>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</si>
  <si>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</si>
  <si>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</si>
  <si>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</si>
  <si>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</si>
  <si>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</si>
  <si>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</si>
  <si>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</si>
  <si>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</si>
  <si>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</si>
  <si>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</si>
  <si>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</si>
  <si>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</si>
  <si>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</si>
  <si>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</si>
  <si>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</si>
  <si>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</si>
  <si>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</si>
  <si>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</si>
  <si>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</si>
  <si>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</si>
  <si>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</si>
  <si>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</si>
  <si>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</si>
  <si>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</si>
  <si>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</si>
  <si>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</si>
  <si>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</si>
  <si>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</si>
  <si>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</si>
  <si>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</si>
  <si>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</si>
  <si>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</si>
  <si>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</si>
  <si>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</si>
  <si>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</si>
  <si>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</si>
  <si>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</si>
  <si>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</si>
  <si>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</si>
  <si>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</si>
  <si>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</si>
  <si>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</si>
  <si>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</si>
  <si>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</si>
  <si>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</si>
  <si>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</si>
  <si>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</si>
  <si>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</si>
  <si>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</si>
  <si>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</si>
  <si>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</si>
  <si>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</si>
  <si>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</si>
  <si>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</si>
  <si>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</si>
  <si>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</si>
  <si>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</si>
  <si>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</si>
  <si>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</si>
  <si>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</si>
  <si>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</si>
  <si>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</si>
  <si>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</si>
  <si>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</si>
  <si>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</si>
  <si>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</si>
  <si>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</si>
  <si>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</si>
  <si>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</si>
  <si>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</si>
  <si>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</si>
  <si>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</si>
  <si>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</si>
  <si>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</si>
  <si>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</si>
  <si>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</si>
  <si>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</si>
  <si>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</si>
  <si>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</si>
  <si>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</si>
  <si>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</si>
  <si>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</si>
  <si>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</si>
  <si>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</si>
  <si>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Qasımov Cəlal Ələkbər</t>
  </si>
  <si>
    <t>OMNI QSC</t>
  </si>
  <si>
    <t>Canley Finance SA</t>
  </si>
  <si>
    <t>Ribel Finance S.A.</t>
  </si>
  <si>
    <t>Tsagkamilis Georgios</t>
  </si>
  <si>
    <t>Currency</t>
  </si>
  <si>
    <t>CBAR rates</t>
  </si>
  <si>
    <t>OCP</t>
  </si>
  <si>
    <t>CAD</t>
  </si>
  <si>
    <t>JPY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</si>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</sst>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" fillId="0" borderId="0"/>
  </cellStyleXfs>
  <cellXfs count="161">
    <xf numFmtId="0" fontId="0" fillId="0" borderId="0" xfId="0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7" fillId="0" borderId="1" xfId="0" applyFont="1" applyFill="1" applyBorder="1" applyAlignment="1" applyProtection="1"/>
    <xf numFmtId="0" fontId="8" fillId="0" borderId="1" xfId="0" applyFont="1" applyFill="1" applyBorder="1" applyAlignment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2" fontId="9" fillId="2" borderId="3" xfId="1" applyNumberFormat="1" applyFont="1" applyFill="1" applyBorder="1" applyAlignment="1" applyProtection="1">
      <alignment horizontal="center" vertical="top" wrapText="1"/>
    </xf>
    <xf numFmtId="2" fontId="11" fillId="2" borderId="3" xfId="1" applyNumberFormat="1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3" fillId="3" borderId="3" xfId="0" applyFont="1" applyFill="1" applyBorder="1" applyAlignment="1" applyProtection="1">
      <alignment horizontal="center" vertical="top" wrapText="1"/>
    </xf>
    <xf numFmtId="1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justify" vertical="top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wrapText="1"/>
    </xf>
    <xf numFmtId="2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2" fillId="3" borderId="5" xfId="0" applyFont="1" applyFill="1" applyBorder="1" applyAlignment="1" applyProtection="1">
      <alignment horizontal="left" wrapText="1" indent="2"/>
    </xf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8" fillId="3" borderId="5" xfId="0" applyFont="1" applyFill="1" applyBorder="1" applyAlignment="1" applyProtection="1">
      <alignment horizontal="left" vertical="top" wrapText="1" indent="3"/>
    </xf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2" fontId="4" fillId="0" borderId="0" xfId="1" applyNumberFormat="1" applyFont="1" applyFill="1" applyProtection="1"/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justify" vertical="top" wrapText="1"/>
    </xf>
    <xf numFmtId="0" fontId="12" fillId="3" borderId="6" xfId="0" applyFont="1" applyFill="1" applyBorder="1" applyAlignment="1" applyProtection="1">
      <alignment horizontal="center" vertical="center" wrapText="1"/>
    </xf>
    <xf numFmtId="2" fontId="14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43" fontId="14" fillId="4" borderId="6" xfId="1" applyFont="1" applyFill="1" applyBorder="1" applyAlignment="1" applyProtection="1">
      <alignment vertical="center" wrapText="1"/>
    </xf>
    <xf numFmtId="164" fontId="14" fillId="4" borderId="6" xfId="2" applyNumberFormat="1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left" vertical="top" wrapText="1" indent="2"/>
    </xf>
    <xf numFmtId="0" fontId="12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0" borderId="0" xfId="0" applyFont="1" applyFill="1" applyBorder="1" applyAlignment="1" applyProtection="1">
      <alignment horizontal="right"/>
    </xf>
    <xf numFmtId="0" fontId="12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top" wrapText="1" indent="2"/>
    </xf>
    <xf numFmtId="0" fontId="12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justify" vertical="top" wrapText="1"/>
    </xf>
    <xf numFmtId="0" fontId="13" fillId="2" borderId="6" xfId="0" applyFont="1" applyFill="1" applyBorder="1" applyAlignment="1" applyProtection="1">
      <alignment wrapText="1"/>
    </xf>
    <xf numFmtId="0" fontId="12" fillId="3" borderId="6" xfId="0" applyFont="1" applyFill="1" applyBorder="1" applyAlignment="1" applyProtection="1">
      <alignment horizontal="center" vertical="top" wrapText="1"/>
    </xf>
    <xf numFmtId="0" fontId="13" fillId="3" borderId="6" xfId="0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2" fillId="3" borderId="5" xfId="3" applyNumberFormat="1" applyFont="1" applyFill="1" applyBorder="1" applyAlignment="1" applyProtection="1">
      <alignment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4" fillId="4" borderId="6" xfId="1" applyNumberFormat="1" applyFont="1" applyFill="1" applyBorder="1" applyAlignment="1" applyProtection="1">
      <alignment vertical="center" wrapText="1"/>
    </xf>
    <xf numFmtId="43" fontId="13" fillId="0" borderId="0" xfId="0" applyNumberFormat="1" applyFont="1"/>
    <xf numFmtId="0" fontId="7" fillId="0" borderId="1" xfId="3" applyNumberFormat="1" applyFont="1" applyBorder="1" applyAlignment="1" applyProtection="1"/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3" fontId="14" fillId="4" borderId="6" xfId="1" applyFont="1" applyFill="1" applyBorder="1" applyAlignment="1" applyProtection="1">
      <alignment horizontal="right" vertical="top" wrapText="1"/>
    </xf>
    <xf numFmtId="9" fontId="14" fillId="4" borderId="6" xfId="2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/>
    <xf numFmtId="0" fontId="23" fillId="0" borderId="1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justify"/>
    </xf>
    <xf numFmtId="0" fontId="2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164" fontId="25" fillId="4" borderId="6" xfId="2" applyNumberFormat="1" applyFont="1" applyFill="1" applyBorder="1" applyAlignment="1" applyProtection="1">
      <alignment horizontal="center" vertical="center" wrapText="1"/>
    </xf>
    <xf numFmtId="164" fontId="26" fillId="4" borderId="6" xfId="2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horizontal="left" vertical="center" wrapText="1" indent="1"/>
    </xf>
    <xf numFmtId="43" fontId="8" fillId="3" borderId="12" xfId="1" applyFont="1" applyFill="1" applyBorder="1" applyAlignment="1" applyProtection="1">
      <alignment horizontal="left" vertical="center" wrapText="1" indent="1"/>
    </xf>
    <xf numFmtId="0" fontId="0" fillId="0" borderId="2" xfId="0" applyBorder="1"/>
    <xf numFmtId="0" fontId="0" fillId="0" borderId="3" xfId="0" applyBorder="1"/>
    <xf numFmtId="49" fontId="25" fillId="2" borderId="5" xfId="3" applyNumberFormat="1" applyFont="1" applyFill="1" applyBorder="1" applyAlignment="1" applyProtection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166" fontId="14" fillId="4" borderId="6" xfId="1" applyNumberFormat="1" applyFont="1" applyFill="1" applyBorder="1" applyAlignment="1" applyProtection="1">
      <alignment vertical="center" wrapText="1"/>
    </xf>
    <xf numFmtId="164" fontId="14" fillId="4" borderId="6" xfId="2" applyNumberFormat="1" applyFont="1" applyFill="1" applyBorder="1" applyAlignment="1" applyProtection="1">
      <alignment horizontal="center" vertical="center" wrapText="1"/>
    </xf>
    <xf numFmtId="43" fontId="27" fillId="5" borderId="6" xfId="1" applyFont="1" applyFill="1" applyBorder="1" applyAlignment="1">
      <alignment horizontal="center" vertical="center" wrapText="1"/>
    </xf>
    <xf numFmtId="43" fontId="0" fillId="0" borderId="0" xfId="0" applyNumberFormat="1"/>
    <xf numFmtId="0" fontId="4" fillId="6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6" borderId="0" xfId="4" applyFont="1" applyFill="1" applyAlignment="1" applyProtection="1">
      <alignment horizontal="center" vertical="center"/>
    </xf>
    <xf numFmtId="43" fontId="28" fillId="6" borderId="1" xfId="1" applyNumberFormat="1" applyFont="1" applyFill="1" applyBorder="1" applyAlignment="1" applyProtection="1">
      <alignment horizontal="right" vertical="center"/>
    </xf>
    <xf numFmtId="43" fontId="9" fillId="5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43" fontId="12" fillId="3" borderId="6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vertical="center"/>
    </xf>
    <xf numFmtId="0" fontId="15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6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4" fillId="0" borderId="0" xfId="4" applyNumberFormat="1" applyFont="1" applyFill="1" applyAlignment="1" applyProtection="1">
      <alignment vertical="center"/>
    </xf>
    <xf numFmtId="43" fontId="12" fillId="3" borderId="6" xfId="1" applyFont="1" applyFill="1" applyBorder="1" applyAlignment="1" applyProtection="1">
      <alignment vertical="center"/>
    </xf>
    <xf numFmtId="43" fontId="8" fillId="5" borderId="6" xfId="1" applyFont="1" applyFill="1" applyBorder="1" applyAlignment="1" applyProtection="1">
      <alignment vertical="center"/>
    </xf>
    <xf numFmtId="43" fontId="14" fillId="5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abSelected="1" zoomScaleNormal="100" zoomScaleSheetLayoutView="90" workbookViewId="0">
      <selection activeCell="A5" sqref="A5:B5"/>
    </sheetView>
  </sheetViews>
  <sheetFormatPr defaultColWidth="8.85546875" defaultRowHeight="12.75" x14ac:dyDescent="0.2"/>
  <cols>
    <col min="1" max="1" width="52.42578125" style="3" customWidth="1"/>
    <col min="2" max="2" width="6.7109375" style="37" bestFit="1" customWidth="1"/>
    <col min="3" max="4" width="12.85546875" style="38" customWidth="1"/>
    <col min="5" max="10" width="12.85546875" style="3" customWidth="1"/>
    <col min="11" max="16384" width="8.85546875" style="3"/>
  </cols>
  <sheetData>
    <row r="1" spans="1:4" ht="15" x14ac:dyDescent="0.25">
      <c r="A1" s="1" t="s">
        <v>0</v>
      </c>
      <c r="B1" s="1"/>
      <c r="C1" s="2"/>
      <c r="D1" s="2"/>
    </row>
    <row r="2" spans="1:4" ht="21.75" customHeight="1" x14ac:dyDescent="0.25">
      <c r="A2" s="4" t="s">
        <v>1</v>
      </c>
      <c r="B2" s="4"/>
      <c r="C2" s="5"/>
      <c r="D2" s="5"/>
    </row>
    <row r="3" spans="1:4" ht="21.75" customHeight="1" x14ac:dyDescent="0.25">
      <c r="A3" s="4" t="s">
        <v>2</v>
      </c>
      <c r="B3" s="4"/>
      <c r="C3" s="5"/>
      <c r="D3" s="5"/>
    </row>
    <row r="4" spans="1:4" ht="16.5" customHeight="1" x14ac:dyDescent="0.2">
      <c r="A4" s="6"/>
      <c r="B4" s="6"/>
      <c r="C4" s="7"/>
      <c r="D4" s="6" t="s">
        <v>3</v>
      </c>
    </row>
    <row r="5" spans="1:4" ht="46.5" customHeight="1" x14ac:dyDescent="0.2">
      <c r="A5" s="8" t="s">
        <v>4</v>
      </c>
      <c r="B5" s="9"/>
      <c r="C5" s="10" t="s">
        <v>5</v>
      </c>
      <c r="D5" s="11" t="s">
        <v>6</v>
      </c>
    </row>
    <row r="6" spans="1:4" ht="15" x14ac:dyDescent="0.2">
      <c r="A6" s="12">
        <v>1</v>
      </c>
      <c r="B6" s="13"/>
      <c r="C6" s="14">
        <v>2</v>
      </c>
      <c r="D6" s="14">
        <v>3</v>
      </c>
    </row>
    <row r="7" spans="1:4" ht="25.5" x14ac:dyDescent="0.2">
      <c r="A7" s="15" t="s">
        <v>7</v>
      </c>
      <c r="B7" s="16" t="s">
        <v>8</v>
      </c>
      <c r="C7" s="17">
        <v>31583.083259999996</v>
      </c>
      <c r="D7" s="17">
        <v>10886.907029999995</v>
      </c>
    </row>
    <row r="8" spans="1:4" x14ac:dyDescent="0.2">
      <c r="A8" s="15" t="s">
        <v>9</v>
      </c>
      <c r="B8" s="16" t="s">
        <v>10</v>
      </c>
      <c r="C8" s="17">
        <v>20696.176230000001</v>
      </c>
      <c r="D8" s="17">
        <v>0</v>
      </c>
    </row>
    <row r="9" spans="1:4" x14ac:dyDescent="0.2">
      <c r="A9" s="15" t="s">
        <v>11</v>
      </c>
      <c r="B9" s="16" t="s">
        <v>12</v>
      </c>
      <c r="C9" s="17">
        <v>10886.907029999995</v>
      </c>
      <c r="D9" s="17">
        <v>10886.907029999995</v>
      </c>
    </row>
    <row r="10" spans="1:4" x14ac:dyDescent="0.2">
      <c r="A10" s="15" t="s">
        <v>13</v>
      </c>
      <c r="B10" s="16" t="s">
        <v>14</v>
      </c>
      <c r="C10" s="17">
        <v>0</v>
      </c>
      <c r="D10" s="17">
        <v>0</v>
      </c>
    </row>
    <row r="11" spans="1:4" ht="25.5" x14ac:dyDescent="0.2">
      <c r="A11" s="15" t="s">
        <v>15</v>
      </c>
      <c r="B11" s="16" t="s">
        <v>16</v>
      </c>
      <c r="C11" s="17">
        <v>0</v>
      </c>
      <c r="D11" s="17">
        <v>0</v>
      </c>
    </row>
    <row r="12" spans="1:4" x14ac:dyDescent="0.2">
      <c r="A12" s="15" t="s">
        <v>17</v>
      </c>
      <c r="B12" s="16" t="s">
        <v>18</v>
      </c>
      <c r="C12" s="17">
        <v>39021.465039999988</v>
      </c>
      <c r="D12" s="17">
        <v>5427.4784399999999</v>
      </c>
    </row>
    <row r="13" spans="1:4" x14ac:dyDescent="0.2">
      <c r="A13" s="15" t="s">
        <v>19</v>
      </c>
      <c r="B13" s="16" t="s">
        <v>20</v>
      </c>
      <c r="C13" s="17">
        <v>22963.3810589645</v>
      </c>
      <c r="D13" s="17">
        <v>304.4384399999999</v>
      </c>
    </row>
    <row r="14" spans="1:4" x14ac:dyDescent="0.2">
      <c r="A14" s="15" t="s">
        <v>21</v>
      </c>
      <c r="B14" s="16" t="s">
        <v>22</v>
      </c>
      <c r="C14" s="17">
        <v>16058.083981035486</v>
      </c>
      <c r="D14" s="17">
        <v>5123.04</v>
      </c>
    </row>
    <row r="15" spans="1:4" x14ac:dyDescent="0.2">
      <c r="A15" s="15" t="s">
        <v>23</v>
      </c>
      <c r="B15" s="16" t="s">
        <v>24</v>
      </c>
      <c r="C15" s="17">
        <v>4410.5311200000006</v>
      </c>
      <c r="D15" s="17">
        <v>4410.5311200000006</v>
      </c>
    </row>
    <row r="16" spans="1:4" x14ac:dyDescent="0.2">
      <c r="A16" s="15" t="s">
        <v>25</v>
      </c>
      <c r="B16" s="16" t="s">
        <v>26</v>
      </c>
      <c r="C16" s="17">
        <v>782.93637999999999</v>
      </c>
      <c r="D16" s="17">
        <v>782.93637999999999</v>
      </c>
    </row>
    <row r="17" spans="1:4" x14ac:dyDescent="0.2">
      <c r="A17" s="15" t="s">
        <v>27</v>
      </c>
      <c r="B17" s="16" t="s">
        <v>28</v>
      </c>
      <c r="C17" s="17">
        <v>2371.7309</v>
      </c>
      <c r="D17" s="17">
        <v>2371.7309</v>
      </c>
    </row>
    <row r="18" spans="1:4" x14ac:dyDescent="0.2">
      <c r="A18" s="15" t="s">
        <v>29</v>
      </c>
      <c r="B18" s="16" t="s">
        <v>30</v>
      </c>
      <c r="C18" s="17">
        <v>1255.8638400000004</v>
      </c>
      <c r="D18" s="17">
        <v>1255.8638400000004</v>
      </c>
    </row>
    <row r="19" spans="1:4" ht="25.5" x14ac:dyDescent="0.2">
      <c r="A19" s="15" t="s">
        <v>15</v>
      </c>
      <c r="B19" s="16" t="s">
        <v>31</v>
      </c>
      <c r="C19" s="17">
        <v>0</v>
      </c>
      <c r="D19" s="17">
        <v>0</v>
      </c>
    </row>
    <row r="20" spans="1:4" ht="25.5" x14ac:dyDescent="0.2">
      <c r="A20" s="15" t="s">
        <v>32</v>
      </c>
      <c r="B20" s="16" t="s">
        <v>33</v>
      </c>
      <c r="C20" s="17">
        <v>0</v>
      </c>
      <c r="D20" s="17">
        <v>0</v>
      </c>
    </row>
    <row r="21" spans="1:4" x14ac:dyDescent="0.2">
      <c r="A21" s="15" t="s">
        <v>34</v>
      </c>
      <c r="B21" s="16" t="s">
        <v>35</v>
      </c>
      <c r="C21" s="17">
        <v>0</v>
      </c>
      <c r="D21" s="17">
        <v>0</v>
      </c>
    </row>
    <row r="22" spans="1:4" x14ac:dyDescent="0.2">
      <c r="A22" s="18" t="s">
        <v>36</v>
      </c>
      <c r="B22" s="19" t="s">
        <v>37</v>
      </c>
      <c r="C22" s="17">
        <v>0</v>
      </c>
      <c r="D22" s="17">
        <v>0</v>
      </c>
    </row>
    <row r="23" spans="1:4" x14ac:dyDescent="0.2">
      <c r="A23" s="18" t="s">
        <v>38</v>
      </c>
      <c r="B23" s="19" t="s">
        <v>39</v>
      </c>
      <c r="C23" s="17">
        <v>10988.043</v>
      </c>
      <c r="D23" s="17">
        <v>10988.043</v>
      </c>
    </row>
    <row r="24" spans="1:4" x14ac:dyDescent="0.2">
      <c r="A24" s="18" t="s">
        <v>40</v>
      </c>
      <c r="B24" s="19" t="s">
        <v>41</v>
      </c>
      <c r="C24" s="17">
        <v>10988.043</v>
      </c>
      <c r="D24" s="17">
        <v>10988.043</v>
      </c>
    </row>
    <row r="25" spans="1:4" x14ac:dyDescent="0.2">
      <c r="A25" s="15" t="s">
        <v>25</v>
      </c>
      <c r="B25" s="19" t="s">
        <v>42</v>
      </c>
      <c r="C25" s="17">
        <v>5497.9429999999993</v>
      </c>
      <c r="D25" s="17">
        <v>5497.9429999999993</v>
      </c>
    </row>
    <row r="26" spans="1:4" x14ac:dyDescent="0.2">
      <c r="A26" s="15" t="s">
        <v>43</v>
      </c>
      <c r="B26" s="19" t="s">
        <v>44</v>
      </c>
      <c r="C26" s="17">
        <v>5490.1</v>
      </c>
      <c r="D26" s="17">
        <v>5490.1</v>
      </c>
    </row>
    <row r="27" spans="1:4" x14ac:dyDescent="0.2">
      <c r="A27" s="15" t="s">
        <v>45</v>
      </c>
      <c r="B27" s="19" t="s">
        <v>46</v>
      </c>
      <c r="C27" s="17">
        <v>0</v>
      </c>
      <c r="D27" s="17">
        <v>0</v>
      </c>
    </row>
    <row r="28" spans="1:4" x14ac:dyDescent="0.2">
      <c r="A28" s="15" t="s">
        <v>47</v>
      </c>
      <c r="B28" s="19" t="s">
        <v>48</v>
      </c>
      <c r="C28" s="17">
        <v>0</v>
      </c>
      <c r="D28" s="17">
        <v>0</v>
      </c>
    </row>
    <row r="29" spans="1:4" x14ac:dyDescent="0.2">
      <c r="A29" s="18" t="s">
        <v>49</v>
      </c>
      <c r="B29" s="19" t="s">
        <v>50</v>
      </c>
      <c r="C29" s="17">
        <v>0</v>
      </c>
      <c r="D29" s="17">
        <v>0</v>
      </c>
    </row>
    <row r="30" spans="1:4" x14ac:dyDescent="0.2">
      <c r="A30" s="18" t="s">
        <v>51</v>
      </c>
      <c r="B30" s="19" t="s">
        <v>52</v>
      </c>
      <c r="C30" s="17">
        <v>1400</v>
      </c>
      <c r="D30" s="17">
        <v>0</v>
      </c>
    </row>
    <row r="31" spans="1:4" x14ac:dyDescent="0.2">
      <c r="A31" s="18" t="s">
        <v>53</v>
      </c>
      <c r="B31" s="19" t="s">
        <v>54</v>
      </c>
      <c r="C31" s="17">
        <v>885.19</v>
      </c>
      <c r="D31" s="17">
        <v>0</v>
      </c>
    </row>
    <row r="32" spans="1:4" ht="25.5" x14ac:dyDescent="0.2">
      <c r="A32" s="18" t="s">
        <v>55</v>
      </c>
      <c r="B32" s="19" t="s">
        <v>56</v>
      </c>
      <c r="C32" s="17">
        <v>25.881900000000002</v>
      </c>
      <c r="D32" s="17">
        <v>25.881900000000002</v>
      </c>
    </row>
    <row r="33" spans="1:4" x14ac:dyDescent="0.2">
      <c r="A33" s="15" t="s">
        <v>57</v>
      </c>
      <c r="B33" s="19" t="s">
        <v>58</v>
      </c>
      <c r="C33" s="17">
        <v>0</v>
      </c>
      <c r="D33" s="17">
        <v>0</v>
      </c>
    </row>
    <row r="34" spans="1:4" x14ac:dyDescent="0.2">
      <c r="A34" s="15" t="s">
        <v>43</v>
      </c>
      <c r="B34" s="19" t="s">
        <v>59</v>
      </c>
      <c r="C34" s="17">
        <v>25.881900000000002</v>
      </c>
      <c r="D34" s="17">
        <v>25.881900000000002</v>
      </c>
    </row>
    <row r="35" spans="1:4" x14ac:dyDescent="0.2">
      <c r="A35" s="15" t="s">
        <v>45</v>
      </c>
      <c r="B35" s="19" t="s">
        <v>60</v>
      </c>
      <c r="C35" s="17">
        <v>0</v>
      </c>
      <c r="D35" s="17">
        <v>0</v>
      </c>
    </row>
    <row r="36" spans="1:4" x14ac:dyDescent="0.2">
      <c r="A36" s="15" t="s">
        <v>47</v>
      </c>
      <c r="B36" s="19" t="s">
        <v>61</v>
      </c>
      <c r="C36" s="17">
        <v>0</v>
      </c>
      <c r="D36" s="17">
        <v>0</v>
      </c>
    </row>
    <row r="37" spans="1:4" ht="25.5" x14ac:dyDescent="0.2">
      <c r="A37" s="18" t="s">
        <v>62</v>
      </c>
      <c r="B37" s="19" t="s">
        <v>63</v>
      </c>
      <c r="C37" s="17">
        <v>0</v>
      </c>
      <c r="D37" s="17">
        <v>0</v>
      </c>
    </row>
    <row r="38" spans="1:4" x14ac:dyDescent="0.2">
      <c r="A38" s="15" t="s">
        <v>64</v>
      </c>
      <c r="B38" s="16" t="s">
        <v>65</v>
      </c>
      <c r="C38" s="17">
        <v>25.881900000000002</v>
      </c>
      <c r="D38" s="17">
        <v>25.881900000000002</v>
      </c>
    </row>
    <row r="39" spans="1:4" ht="25.5" x14ac:dyDescent="0.2">
      <c r="A39" s="15" t="s">
        <v>66</v>
      </c>
      <c r="B39" s="16" t="s">
        <v>67</v>
      </c>
      <c r="C39" s="17">
        <v>648870.59640999965</v>
      </c>
      <c r="D39" s="17">
        <v>215603.98885999998</v>
      </c>
    </row>
    <row r="40" spans="1:4" ht="25.5" x14ac:dyDescent="0.2">
      <c r="A40" s="15" t="s">
        <v>68</v>
      </c>
      <c r="B40" s="16" t="s">
        <v>69</v>
      </c>
      <c r="C40" s="17">
        <v>24318.593267281456</v>
      </c>
      <c r="D40" s="17">
        <v>0</v>
      </c>
    </row>
    <row r="41" spans="1:4" x14ac:dyDescent="0.2">
      <c r="A41" s="15" t="s">
        <v>70</v>
      </c>
      <c r="B41" s="16" t="s">
        <v>71</v>
      </c>
      <c r="C41" s="17">
        <v>624552.00314271823</v>
      </c>
      <c r="D41" s="17">
        <v>215603.98885999998</v>
      </c>
    </row>
    <row r="42" spans="1:4" ht="14.25" customHeight="1" x14ac:dyDescent="0.2">
      <c r="A42" s="15" t="s">
        <v>72</v>
      </c>
      <c r="B42" s="16" t="s">
        <v>73</v>
      </c>
      <c r="C42" s="17">
        <v>45880.417899999993</v>
      </c>
      <c r="D42" s="17" t="s">
        <v>371</v>
      </c>
    </row>
    <row r="43" spans="1:4" x14ac:dyDescent="0.2">
      <c r="A43" s="15" t="s">
        <v>74</v>
      </c>
      <c r="B43" s="16" t="s">
        <v>75</v>
      </c>
      <c r="C43" s="17">
        <v>41737.54999</v>
      </c>
      <c r="D43" s="17" t="s">
        <v>371</v>
      </c>
    </row>
    <row r="44" spans="1:4" x14ac:dyDescent="0.2">
      <c r="A44" s="15" t="s">
        <v>76</v>
      </c>
      <c r="B44" s="16" t="s">
        <v>77</v>
      </c>
      <c r="C44" s="17">
        <v>2021.86808</v>
      </c>
      <c r="D44" s="17" t="s">
        <v>371</v>
      </c>
    </row>
    <row r="45" spans="1:4" x14ac:dyDescent="0.2">
      <c r="A45" s="15" t="s">
        <v>78</v>
      </c>
      <c r="B45" s="16" t="s">
        <v>79</v>
      </c>
      <c r="C45" s="17">
        <v>20485.246799999997</v>
      </c>
      <c r="D45" s="17" t="s">
        <v>371</v>
      </c>
    </row>
    <row r="46" spans="1:4" x14ac:dyDescent="0.2">
      <c r="A46" s="15" t="s">
        <v>80</v>
      </c>
      <c r="B46" s="16" t="s">
        <v>81</v>
      </c>
      <c r="C46" s="17">
        <v>18364.24697</v>
      </c>
      <c r="D46" s="17" t="s">
        <v>371</v>
      </c>
    </row>
    <row r="47" spans="1:4" x14ac:dyDescent="0.2">
      <c r="A47" s="15" t="s">
        <v>82</v>
      </c>
      <c r="B47" s="16" t="s">
        <v>83</v>
      </c>
      <c r="C47" s="17">
        <v>2407.3820000000001</v>
      </c>
      <c r="D47" s="17" t="s">
        <v>371</v>
      </c>
    </row>
    <row r="48" spans="1:4" x14ac:dyDescent="0.2">
      <c r="A48" s="15" t="s">
        <v>84</v>
      </c>
      <c r="B48" s="16" t="s">
        <v>85</v>
      </c>
      <c r="C48" s="17">
        <v>2407.3820000000001</v>
      </c>
      <c r="D48" s="17" t="s">
        <v>371</v>
      </c>
    </row>
    <row r="49" spans="1:4" x14ac:dyDescent="0.2">
      <c r="A49" s="18" t="s">
        <v>86</v>
      </c>
      <c r="B49" s="19" t="s">
        <v>87</v>
      </c>
      <c r="C49" s="17">
        <v>0</v>
      </c>
      <c r="D49" s="17" t="s">
        <v>371</v>
      </c>
    </row>
    <row r="50" spans="1:4" ht="38.25" x14ac:dyDescent="0.2">
      <c r="A50" s="18" t="s">
        <v>88</v>
      </c>
      <c r="B50" s="19" t="s">
        <v>89</v>
      </c>
      <c r="C50" s="17">
        <v>0</v>
      </c>
      <c r="D50" s="17">
        <v>0</v>
      </c>
    </row>
    <row r="51" spans="1:4" x14ac:dyDescent="0.2">
      <c r="A51" s="18" t="s">
        <v>90</v>
      </c>
      <c r="B51" s="19" t="s">
        <v>91</v>
      </c>
      <c r="C51" s="17">
        <v>0</v>
      </c>
      <c r="D51" s="17">
        <v>0</v>
      </c>
    </row>
    <row r="52" spans="1:4" x14ac:dyDescent="0.2">
      <c r="A52" s="18" t="s">
        <v>92</v>
      </c>
      <c r="B52" s="19" t="s">
        <v>93</v>
      </c>
      <c r="C52" s="17">
        <v>0</v>
      </c>
      <c r="D52" s="17">
        <v>0</v>
      </c>
    </row>
    <row r="53" spans="1:4" x14ac:dyDescent="0.2">
      <c r="A53" s="18" t="s">
        <v>94</v>
      </c>
      <c r="B53" s="19" t="s">
        <v>95</v>
      </c>
      <c r="C53" s="17">
        <v>0</v>
      </c>
      <c r="D53" s="17">
        <v>0</v>
      </c>
    </row>
    <row r="54" spans="1:4" ht="38.25" x14ac:dyDescent="0.2">
      <c r="A54" s="18" t="s">
        <v>96</v>
      </c>
      <c r="B54" s="19" t="s">
        <v>97</v>
      </c>
      <c r="C54" s="17">
        <v>400</v>
      </c>
      <c r="D54" s="17">
        <v>0</v>
      </c>
    </row>
    <row r="55" spans="1:4" x14ac:dyDescent="0.2">
      <c r="A55" s="18" t="s">
        <v>90</v>
      </c>
      <c r="B55" s="19" t="s">
        <v>98</v>
      </c>
      <c r="C55" s="17">
        <v>0</v>
      </c>
      <c r="D55" s="17">
        <v>0</v>
      </c>
    </row>
    <row r="56" spans="1:4" x14ac:dyDescent="0.2">
      <c r="A56" s="18" t="s">
        <v>92</v>
      </c>
      <c r="B56" s="19" t="s">
        <v>99</v>
      </c>
      <c r="C56" s="17">
        <v>400</v>
      </c>
      <c r="D56" s="17">
        <v>0</v>
      </c>
    </row>
    <row r="57" spans="1:4" x14ac:dyDescent="0.2">
      <c r="A57" s="18" t="s">
        <v>90</v>
      </c>
      <c r="B57" s="19" t="s">
        <v>100</v>
      </c>
      <c r="C57" s="17">
        <v>0</v>
      </c>
      <c r="D57" s="17">
        <v>0</v>
      </c>
    </row>
    <row r="58" spans="1:4" x14ac:dyDescent="0.2">
      <c r="A58" s="18" t="s">
        <v>92</v>
      </c>
      <c r="B58" s="16" t="s">
        <v>101</v>
      </c>
      <c r="C58" s="17">
        <v>2857.4170299999992</v>
      </c>
      <c r="D58" s="17">
        <v>0</v>
      </c>
    </row>
    <row r="59" spans="1:4" x14ac:dyDescent="0.2">
      <c r="A59" s="15" t="s">
        <v>102</v>
      </c>
      <c r="B59" s="16" t="s">
        <v>103</v>
      </c>
      <c r="C59" s="17">
        <v>17532.884228870018</v>
      </c>
      <c r="D59" s="17">
        <v>5920.1505499999994</v>
      </c>
    </row>
    <row r="60" spans="1:4" x14ac:dyDescent="0.2">
      <c r="A60" s="15" t="s">
        <v>104</v>
      </c>
      <c r="B60" s="16" t="s">
        <v>105</v>
      </c>
      <c r="C60" s="17">
        <v>0.80528999999999995</v>
      </c>
      <c r="D60" s="17">
        <v>0</v>
      </c>
    </row>
    <row r="61" spans="1:4" x14ac:dyDescent="0.2">
      <c r="A61" s="20" t="s">
        <v>106</v>
      </c>
      <c r="B61" s="21" t="s">
        <v>107</v>
      </c>
      <c r="C61" s="17">
        <v>781943.49333158822</v>
      </c>
      <c r="D61" s="17">
        <v>253262.98089999997</v>
      </c>
    </row>
    <row r="62" spans="1:4" ht="39" customHeight="1" x14ac:dyDescent="0.2">
      <c r="A62" s="22" t="s">
        <v>108</v>
      </c>
      <c r="B62" s="22"/>
      <c r="C62" s="23"/>
      <c r="D62" s="23"/>
    </row>
    <row r="63" spans="1:4" ht="36" x14ac:dyDescent="0.25">
      <c r="A63" s="8" t="s">
        <v>109</v>
      </c>
      <c r="B63" s="24"/>
      <c r="C63" s="10" t="s">
        <v>5</v>
      </c>
      <c r="D63" s="11" t="s">
        <v>6</v>
      </c>
    </row>
    <row r="64" spans="1:4" ht="15" x14ac:dyDescent="0.25">
      <c r="A64" s="12">
        <v>1</v>
      </c>
      <c r="B64" s="25"/>
      <c r="C64" s="26">
        <v>2</v>
      </c>
      <c r="D64" s="26">
        <v>3</v>
      </c>
    </row>
    <row r="65" spans="1:4" ht="25.5" x14ac:dyDescent="0.2">
      <c r="A65" s="27" t="s">
        <v>110</v>
      </c>
      <c r="B65" s="16" t="s">
        <v>111</v>
      </c>
      <c r="C65" s="17">
        <v>446883.33091182605</v>
      </c>
      <c r="D65" s="17">
        <v>138230.64810182599</v>
      </c>
    </row>
    <row r="66" spans="1:4" ht="25.5" x14ac:dyDescent="0.2">
      <c r="A66" s="28" t="s">
        <v>112</v>
      </c>
      <c r="B66" s="16" t="s">
        <v>113</v>
      </c>
      <c r="C66" s="17">
        <v>46171.614251826002</v>
      </c>
      <c r="D66" s="17">
        <v>17721.958641825997</v>
      </c>
    </row>
    <row r="67" spans="1:4" x14ac:dyDescent="0.2">
      <c r="A67" s="28" t="s">
        <v>114</v>
      </c>
      <c r="B67" s="16" t="s">
        <v>115</v>
      </c>
      <c r="C67" s="17">
        <v>46171.614251826002</v>
      </c>
      <c r="D67" s="17">
        <v>17721.958641825997</v>
      </c>
    </row>
    <row r="68" spans="1:4" x14ac:dyDescent="0.2">
      <c r="A68" s="28" t="s">
        <v>116</v>
      </c>
      <c r="B68" s="16" t="s">
        <v>117</v>
      </c>
      <c r="C68" s="17">
        <v>0</v>
      </c>
      <c r="D68" s="17">
        <v>0</v>
      </c>
    </row>
    <row r="69" spans="1:4" x14ac:dyDescent="0.2">
      <c r="A69" s="28" t="s">
        <v>118</v>
      </c>
      <c r="B69" s="16" t="s">
        <v>119</v>
      </c>
      <c r="C69" s="17">
        <v>26040.450800000013</v>
      </c>
      <c r="D69" s="17">
        <v>10775.271919999994</v>
      </c>
    </row>
    <row r="70" spans="1:4" x14ac:dyDescent="0.2">
      <c r="A70" s="28" t="s">
        <v>120</v>
      </c>
      <c r="B70" s="16" t="s">
        <v>121</v>
      </c>
      <c r="C70" s="17">
        <v>26040.450800000013</v>
      </c>
      <c r="D70" s="17">
        <v>10775.271919999994</v>
      </c>
    </row>
    <row r="71" spans="1:4" x14ac:dyDescent="0.2">
      <c r="A71" s="28" t="s">
        <v>122</v>
      </c>
      <c r="B71" s="16" t="s">
        <v>123</v>
      </c>
      <c r="C71" s="17">
        <v>0</v>
      </c>
      <c r="D71" s="17">
        <v>0</v>
      </c>
    </row>
    <row r="72" spans="1:4" x14ac:dyDescent="0.2">
      <c r="A72" s="28" t="s">
        <v>124</v>
      </c>
      <c r="B72" s="16" t="s">
        <v>125</v>
      </c>
      <c r="C72" s="17">
        <v>369884.25586000003</v>
      </c>
      <c r="D72" s="17">
        <v>109626.40753999999</v>
      </c>
    </row>
    <row r="73" spans="1:4" x14ac:dyDescent="0.2">
      <c r="A73" s="28" t="s">
        <v>126</v>
      </c>
      <c r="B73" s="16" t="s">
        <v>127</v>
      </c>
      <c r="C73" s="17">
        <v>4787.01</v>
      </c>
      <c r="D73" s="17">
        <v>107.01</v>
      </c>
    </row>
    <row r="74" spans="1:4" x14ac:dyDescent="0.2">
      <c r="A74" s="27" t="s">
        <v>128</v>
      </c>
      <c r="B74" s="16" t="s">
        <v>129</v>
      </c>
      <c r="C74" s="17">
        <v>0</v>
      </c>
      <c r="D74" s="17">
        <v>0</v>
      </c>
    </row>
    <row r="75" spans="1:4" x14ac:dyDescent="0.2">
      <c r="A75" s="28" t="s">
        <v>130</v>
      </c>
      <c r="B75" s="16" t="s">
        <v>131</v>
      </c>
      <c r="C75" s="17">
        <v>0</v>
      </c>
      <c r="D75" s="17">
        <v>0</v>
      </c>
    </row>
    <row r="76" spans="1:4" x14ac:dyDescent="0.2">
      <c r="A76" s="28" t="s">
        <v>132</v>
      </c>
      <c r="B76" s="16" t="s">
        <v>133</v>
      </c>
      <c r="C76" s="17">
        <v>0</v>
      </c>
      <c r="D76" s="17">
        <v>0</v>
      </c>
    </row>
    <row r="77" spans="1:4" x14ac:dyDescent="0.2">
      <c r="A77" s="28" t="s">
        <v>134</v>
      </c>
      <c r="B77" s="16" t="s">
        <v>135</v>
      </c>
      <c r="C77" s="17">
        <v>0</v>
      </c>
      <c r="D77" s="17">
        <v>0</v>
      </c>
    </row>
    <row r="78" spans="1:4" x14ac:dyDescent="0.2">
      <c r="A78" s="28" t="s">
        <v>136</v>
      </c>
      <c r="B78" s="16" t="s">
        <v>137</v>
      </c>
      <c r="C78" s="17">
        <v>0</v>
      </c>
      <c r="D78" s="17">
        <v>0</v>
      </c>
    </row>
    <row r="79" spans="1:4" x14ac:dyDescent="0.2">
      <c r="A79" s="27" t="s">
        <v>138</v>
      </c>
      <c r="B79" s="16" t="s">
        <v>139</v>
      </c>
      <c r="C79" s="17">
        <v>819.12059999999997</v>
      </c>
      <c r="D79" s="17">
        <v>810.03003000000001</v>
      </c>
    </row>
    <row r="80" spans="1:4" x14ac:dyDescent="0.2">
      <c r="A80" s="15" t="s">
        <v>25</v>
      </c>
      <c r="B80" s="16" t="s">
        <v>140</v>
      </c>
      <c r="C80" s="17">
        <v>810.03003000000001</v>
      </c>
      <c r="D80" s="17">
        <v>810.03003000000001</v>
      </c>
    </row>
    <row r="81" spans="1:4" x14ac:dyDescent="0.2">
      <c r="A81" s="15" t="s">
        <v>43</v>
      </c>
      <c r="B81" s="16" t="s">
        <v>141</v>
      </c>
      <c r="C81" s="17">
        <v>0</v>
      </c>
      <c r="D81" s="17">
        <v>0</v>
      </c>
    </row>
    <row r="82" spans="1:4" x14ac:dyDescent="0.2">
      <c r="A82" s="15" t="s">
        <v>45</v>
      </c>
      <c r="B82" s="16" t="s">
        <v>142</v>
      </c>
      <c r="C82" s="17">
        <v>0</v>
      </c>
      <c r="D82" s="17">
        <v>0</v>
      </c>
    </row>
    <row r="83" spans="1:4" x14ac:dyDescent="0.2">
      <c r="A83" s="15" t="s">
        <v>47</v>
      </c>
      <c r="B83" s="16" t="s">
        <v>143</v>
      </c>
      <c r="C83" s="17">
        <v>9.0905699999999996</v>
      </c>
      <c r="D83" s="17">
        <v>0</v>
      </c>
    </row>
    <row r="84" spans="1:4" ht="25.5" x14ac:dyDescent="0.2">
      <c r="A84" s="15" t="s">
        <v>144</v>
      </c>
      <c r="B84" s="16" t="s">
        <v>145</v>
      </c>
      <c r="C84" s="17">
        <v>4000</v>
      </c>
      <c r="D84" s="17">
        <v>0</v>
      </c>
    </row>
    <row r="85" spans="1:4" x14ac:dyDescent="0.2">
      <c r="A85" s="15" t="s">
        <v>34</v>
      </c>
      <c r="B85" s="16" t="s">
        <v>146</v>
      </c>
      <c r="C85" s="17">
        <v>0</v>
      </c>
      <c r="D85" s="17">
        <v>0</v>
      </c>
    </row>
    <row r="86" spans="1:4" x14ac:dyDescent="0.2">
      <c r="A86" s="28" t="s">
        <v>36</v>
      </c>
      <c r="B86" s="16" t="s">
        <v>147</v>
      </c>
      <c r="C86" s="17">
        <v>4000</v>
      </c>
      <c r="D86" s="17">
        <v>0</v>
      </c>
    </row>
    <row r="87" spans="1:4" x14ac:dyDescent="0.2">
      <c r="A87" s="27" t="s">
        <v>148</v>
      </c>
      <c r="B87" s="16" t="s">
        <v>149</v>
      </c>
      <c r="C87" s="17">
        <v>28270.477460000002</v>
      </c>
      <c r="D87" s="17">
        <v>6313.6149999999998</v>
      </c>
    </row>
    <row r="88" spans="1:4" x14ac:dyDescent="0.2">
      <c r="A88" s="29" t="s">
        <v>150</v>
      </c>
      <c r="B88" s="19" t="s">
        <v>151</v>
      </c>
      <c r="C88" s="17">
        <v>784.3</v>
      </c>
      <c r="D88" s="17">
        <v>784.3</v>
      </c>
    </row>
    <row r="89" spans="1:4" x14ac:dyDescent="0.2">
      <c r="A89" s="29" t="s">
        <v>152</v>
      </c>
      <c r="B89" s="19" t="s">
        <v>153</v>
      </c>
      <c r="C89" s="17">
        <v>27486.177460000003</v>
      </c>
      <c r="D89" s="17">
        <v>5529.3149999999996</v>
      </c>
    </row>
    <row r="90" spans="1:4" x14ac:dyDescent="0.2">
      <c r="A90" s="30" t="s">
        <v>154</v>
      </c>
      <c r="B90" s="19" t="s">
        <v>155</v>
      </c>
      <c r="C90" s="17">
        <v>22064.50301</v>
      </c>
      <c r="D90" s="17">
        <v>22064.503009999997</v>
      </c>
    </row>
    <row r="91" spans="1:4" x14ac:dyDescent="0.2">
      <c r="A91" s="15" t="s">
        <v>34</v>
      </c>
      <c r="B91" s="19" t="s">
        <v>156</v>
      </c>
      <c r="C91" s="17">
        <v>0</v>
      </c>
      <c r="D91" s="17">
        <v>0</v>
      </c>
    </row>
    <row r="92" spans="1:4" x14ac:dyDescent="0.2">
      <c r="A92" s="28" t="s">
        <v>36</v>
      </c>
      <c r="B92" s="19" t="s">
        <v>157</v>
      </c>
      <c r="C92" s="17">
        <v>22064.50301</v>
      </c>
      <c r="D92" s="17">
        <v>22064.503009999997</v>
      </c>
    </row>
    <row r="93" spans="1:4" ht="25.5" x14ac:dyDescent="0.2">
      <c r="A93" s="30" t="s">
        <v>158</v>
      </c>
      <c r="B93" s="19" t="s">
        <v>159</v>
      </c>
      <c r="C93" s="17">
        <v>68602.757948173967</v>
      </c>
      <c r="D93" s="17">
        <v>29687.001278173993</v>
      </c>
    </row>
    <row r="94" spans="1:4" x14ac:dyDescent="0.2">
      <c r="A94" s="28" t="s">
        <v>160</v>
      </c>
      <c r="B94" s="16" t="s">
        <v>161</v>
      </c>
      <c r="C94" s="17">
        <v>42480.170838173966</v>
      </c>
      <c r="D94" s="17">
        <v>5419.2704181739964</v>
      </c>
    </row>
    <row r="95" spans="1:4" x14ac:dyDescent="0.2">
      <c r="A95" s="28" t="s">
        <v>162</v>
      </c>
      <c r="B95" s="16" t="s">
        <v>163</v>
      </c>
      <c r="C95" s="17">
        <v>26122.587109999997</v>
      </c>
      <c r="D95" s="17">
        <v>24267.730859999996</v>
      </c>
    </row>
    <row r="96" spans="1:4" x14ac:dyDescent="0.2">
      <c r="A96" s="27" t="s">
        <v>164</v>
      </c>
      <c r="B96" s="16" t="s">
        <v>165</v>
      </c>
      <c r="C96" s="17">
        <v>0</v>
      </c>
      <c r="D96" s="17">
        <v>0</v>
      </c>
    </row>
    <row r="97" spans="1:4" x14ac:dyDescent="0.2">
      <c r="A97" s="27" t="s">
        <v>166</v>
      </c>
      <c r="B97" s="16" t="s">
        <v>167</v>
      </c>
      <c r="C97" s="17">
        <v>0</v>
      </c>
      <c r="D97" s="17">
        <v>0</v>
      </c>
    </row>
    <row r="98" spans="1:4" ht="25.5" x14ac:dyDescent="0.2">
      <c r="A98" s="27" t="s">
        <v>168</v>
      </c>
      <c r="B98" s="16" t="s">
        <v>169</v>
      </c>
      <c r="C98" s="17">
        <v>60782.885700000006</v>
      </c>
      <c r="D98" s="17">
        <v>36782.885700000006</v>
      </c>
    </row>
    <row r="99" spans="1:4" x14ac:dyDescent="0.2">
      <c r="A99" s="27" t="s">
        <v>170</v>
      </c>
      <c r="B99" s="16" t="s">
        <v>171</v>
      </c>
      <c r="C99" s="17">
        <v>30504.74195</v>
      </c>
      <c r="D99" s="17">
        <v>5320.2360199999994</v>
      </c>
    </row>
    <row r="100" spans="1:4" x14ac:dyDescent="0.2">
      <c r="A100" s="31" t="s">
        <v>172</v>
      </c>
      <c r="B100" s="21" t="s">
        <v>173</v>
      </c>
      <c r="C100" s="17">
        <v>661927.81758000015</v>
      </c>
      <c r="D100" s="17">
        <v>239208.91913999998</v>
      </c>
    </row>
    <row r="101" spans="1:4" ht="31.5" customHeight="1" x14ac:dyDescent="0.2">
      <c r="A101" s="32" t="s">
        <v>3</v>
      </c>
      <c r="B101" s="32"/>
      <c r="C101" s="33"/>
      <c r="D101" s="33"/>
    </row>
    <row r="102" spans="1:4" ht="36" x14ac:dyDescent="0.25">
      <c r="A102" s="8" t="s">
        <v>174</v>
      </c>
      <c r="B102" s="24"/>
      <c r="C102" s="10" t="s">
        <v>175</v>
      </c>
      <c r="D102" s="11" t="s">
        <v>6</v>
      </c>
    </row>
    <row r="103" spans="1:4" ht="15" x14ac:dyDescent="0.25">
      <c r="A103" s="12">
        <v>1</v>
      </c>
      <c r="B103" s="25"/>
      <c r="C103" s="14">
        <v>2</v>
      </c>
      <c r="D103" s="14">
        <v>3</v>
      </c>
    </row>
    <row r="104" spans="1:4" x14ac:dyDescent="0.2">
      <c r="A104" s="15" t="s">
        <v>176</v>
      </c>
      <c r="B104" s="16" t="s">
        <v>177</v>
      </c>
      <c r="C104" s="17">
        <v>113417.13941999998</v>
      </c>
      <c r="D104" s="17">
        <v>0</v>
      </c>
    </row>
    <row r="105" spans="1:4" x14ac:dyDescent="0.2">
      <c r="A105" s="15" t="s">
        <v>178</v>
      </c>
      <c r="B105" s="16" t="s">
        <v>179</v>
      </c>
      <c r="C105" s="17">
        <v>56565.120000000003</v>
      </c>
      <c r="D105" s="17">
        <v>0</v>
      </c>
    </row>
    <row r="106" spans="1:4" ht="25.5" x14ac:dyDescent="0.2">
      <c r="A106" s="15" t="s">
        <v>180</v>
      </c>
      <c r="B106" s="16" t="s">
        <v>181</v>
      </c>
      <c r="C106" s="17">
        <v>14000.111999999999</v>
      </c>
      <c r="D106" s="17">
        <v>0</v>
      </c>
    </row>
    <row r="107" spans="1:4" ht="25.5" x14ac:dyDescent="0.2">
      <c r="A107" s="15" t="s">
        <v>182</v>
      </c>
      <c r="B107" s="16" t="s">
        <v>183</v>
      </c>
      <c r="C107" s="17">
        <v>483.77004999999997</v>
      </c>
      <c r="D107" s="17">
        <v>0</v>
      </c>
    </row>
    <row r="108" spans="1:4" x14ac:dyDescent="0.2">
      <c r="A108" s="15" t="s">
        <v>184</v>
      </c>
      <c r="B108" s="16" t="s">
        <v>185</v>
      </c>
      <c r="C108" s="17">
        <v>42368.137369999968</v>
      </c>
      <c r="D108" s="17">
        <v>0</v>
      </c>
    </row>
    <row r="109" spans="1:4" x14ac:dyDescent="0.2">
      <c r="A109" s="15" t="s">
        <v>186</v>
      </c>
      <c r="B109" s="16" t="s">
        <v>187</v>
      </c>
      <c r="C109" s="17">
        <v>0</v>
      </c>
      <c r="D109" s="17">
        <v>0</v>
      </c>
    </row>
    <row r="110" spans="1:4" x14ac:dyDescent="0.2">
      <c r="A110" s="15" t="s">
        <v>188</v>
      </c>
      <c r="B110" s="16" t="s">
        <v>189</v>
      </c>
      <c r="C110" s="17">
        <v>14367.462820000001</v>
      </c>
      <c r="D110" s="17">
        <v>0</v>
      </c>
    </row>
    <row r="111" spans="1:4" x14ac:dyDescent="0.2">
      <c r="A111" s="15" t="s">
        <v>190</v>
      </c>
      <c r="B111" s="16" t="s">
        <v>191</v>
      </c>
      <c r="C111" s="17">
        <v>28000.674549999971</v>
      </c>
      <c r="D111" s="17">
        <v>0</v>
      </c>
    </row>
    <row r="112" spans="1:4" ht="25.5" x14ac:dyDescent="0.2">
      <c r="A112" s="34" t="s">
        <v>192</v>
      </c>
      <c r="B112" s="16" t="s">
        <v>193</v>
      </c>
      <c r="C112" s="17">
        <v>0</v>
      </c>
      <c r="D112" s="17">
        <v>0</v>
      </c>
    </row>
    <row r="113" spans="1:6" x14ac:dyDescent="0.2">
      <c r="A113" s="15" t="s">
        <v>194</v>
      </c>
      <c r="B113" s="16" t="s">
        <v>195</v>
      </c>
      <c r="C113" s="17">
        <v>6598.5363315885734</v>
      </c>
      <c r="D113" s="17">
        <v>0</v>
      </c>
    </row>
    <row r="114" spans="1:6" x14ac:dyDescent="0.2">
      <c r="A114" s="15" t="s">
        <v>196</v>
      </c>
      <c r="B114" s="16" t="s">
        <v>197</v>
      </c>
      <c r="C114" s="17">
        <v>0</v>
      </c>
      <c r="D114" s="17">
        <v>0</v>
      </c>
    </row>
    <row r="115" spans="1:6" ht="25.5" x14ac:dyDescent="0.2">
      <c r="A115" s="15" t="s">
        <v>198</v>
      </c>
      <c r="B115" s="16" t="s">
        <v>199</v>
      </c>
      <c r="C115" s="17">
        <v>6380.6810005068246</v>
      </c>
      <c r="D115" s="17">
        <v>0</v>
      </c>
    </row>
    <row r="116" spans="1:6" ht="25.5" x14ac:dyDescent="0.2">
      <c r="A116" s="15" t="s">
        <v>200</v>
      </c>
      <c r="B116" s="16" t="s">
        <v>201</v>
      </c>
      <c r="C116" s="17">
        <v>217.85533108174855</v>
      </c>
      <c r="D116" s="17">
        <v>0</v>
      </c>
    </row>
    <row r="117" spans="1:6" x14ac:dyDescent="0.2">
      <c r="A117" s="15" t="s">
        <v>202</v>
      </c>
      <c r="B117" s="16" t="s">
        <v>203</v>
      </c>
      <c r="C117" s="17">
        <v>0</v>
      </c>
      <c r="D117" s="17">
        <v>0</v>
      </c>
    </row>
    <row r="118" spans="1:6" x14ac:dyDescent="0.2">
      <c r="A118" s="20" t="s">
        <v>204</v>
      </c>
      <c r="B118" s="21" t="s">
        <v>205</v>
      </c>
      <c r="C118" s="17">
        <v>120015.67575158855</v>
      </c>
      <c r="D118" s="17">
        <v>0</v>
      </c>
    </row>
    <row r="119" spans="1:6" x14ac:dyDescent="0.2">
      <c r="A119" s="20" t="s">
        <v>206</v>
      </c>
      <c r="B119" s="21" t="s">
        <v>207</v>
      </c>
      <c r="C119" s="17">
        <v>781943.49333158869</v>
      </c>
      <c r="D119" s="17">
        <v>239208.91913999998</v>
      </c>
    </row>
    <row r="120" spans="1:6" ht="15" x14ac:dyDescent="0.25">
      <c r="A120" s="35"/>
      <c r="B120" s="36"/>
      <c r="C120" s="36"/>
      <c r="D120" s="36"/>
      <c r="E120" s="36"/>
      <c r="F120" s="36"/>
    </row>
  </sheetData>
  <mergeCells count="12">
    <mergeCell ref="A63:B63"/>
    <mergeCell ref="A64:B64"/>
    <mergeCell ref="A101:D101"/>
    <mergeCell ref="A102:B102"/>
    <mergeCell ref="A103:B103"/>
    <mergeCell ref="A120:F120"/>
    <mergeCell ref="A1:D1"/>
    <mergeCell ref="A2:D2"/>
    <mergeCell ref="A3:D3"/>
    <mergeCell ref="A5:B5"/>
    <mergeCell ref="A6:B6"/>
    <mergeCell ref="A62:D62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3"/>
  <sheetViews>
    <sheetView showGridLines="0" workbookViewId="0">
      <selection activeCell="D27" sqref="D27"/>
    </sheetView>
  </sheetViews>
  <sheetFormatPr defaultRowHeight="15" x14ac:dyDescent="0.25"/>
  <cols>
    <col min="1" max="1" width="33.140625" customWidth="1"/>
    <col min="2" max="2" width="16" customWidth="1"/>
    <col min="3" max="3" width="14.42578125" customWidth="1"/>
    <col min="4" max="4" width="9.5703125" bestFit="1" customWidth="1"/>
    <col min="5" max="5" width="7.140625" bestFit="1" customWidth="1"/>
  </cols>
  <sheetData>
    <row r="2" spans="1:3" x14ac:dyDescent="0.25">
      <c r="C2" s="124"/>
    </row>
    <row r="3" spans="1:3" ht="29.25" customHeight="1" x14ac:dyDescent="0.25">
      <c r="A3" s="137" t="s">
        <v>339</v>
      </c>
      <c r="B3" s="137" t="s">
        <v>340</v>
      </c>
      <c r="C3" s="137" t="s">
        <v>341</v>
      </c>
    </row>
    <row r="4" spans="1:3" x14ac:dyDescent="0.25">
      <c r="A4" s="110" t="s">
        <v>342</v>
      </c>
      <c r="B4" s="138">
        <v>0.73470000000000002</v>
      </c>
      <c r="C4" s="139">
        <v>3.4561831640560358E-6</v>
      </c>
    </row>
    <row r="5" spans="1:3" x14ac:dyDescent="0.25">
      <c r="A5" s="110" t="s">
        <v>343</v>
      </c>
      <c r="B5" s="138">
        <v>7.7000000000000002E-3</v>
      </c>
      <c r="C5" s="139">
        <v>0</v>
      </c>
    </row>
    <row r="6" spans="1:3" x14ac:dyDescent="0.25">
      <c r="A6" s="110" t="s">
        <v>344</v>
      </c>
      <c r="B6" s="138">
        <v>2.3199999999999998E-2</v>
      </c>
      <c r="C6" s="139">
        <v>4.8165805824282731E-3</v>
      </c>
    </row>
    <row r="7" spans="1:3" x14ac:dyDescent="0.25">
      <c r="A7" s="110" t="s">
        <v>345</v>
      </c>
      <c r="B7" s="138">
        <v>0.88019999999999998</v>
      </c>
      <c r="C7" s="139">
        <v>5.0681265341845166E-4</v>
      </c>
    </row>
    <row r="8" spans="1:3" x14ac:dyDescent="0.25">
      <c r="A8" s="110" t="s">
        <v>346</v>
      </c>
      <c r="B8" s="138">
        <v>1.3355999999999999</v>
      </c>
      <c r="C8" s="139">
        <v>3.5689537540453285E-4</v>
      </c>
    </row>
    <row r="9" spans="1:3" x14ac:dyDescent="0.25">
      <c r="A9" s="110" t="s">
        <v>347</v>
      </c>
      <c r="B9" s="138">
        <v>0.7843</v>
      </c>
      <c r="C9" s="139">
        <v>4.6032683352030528E-2</v>
      </c>
    </row>
    <row r="10" spans="1:3" x14ac:dyDescent="0.25">
      <c r="A10" s="110" t="s">
        <v>348</v>
      </c>
      <c r="B10" s="138">
        <v>1.0701000000000001</v>
      </c>
      <c r="C10" s="139">
        <v>-2.6644526019279295E-2</v>
      </c>
    </row>
    <row r="11" spans="1:3" x14ac:dyDescent="0.25">
      <c r="A11" s="140" t="s">
        <v>349</v>
      </c>
      <c r="B11" s="138">
        <v>0</v>
      </c>
      <c r="C11" s="139">
        <v>4.6896391380853511E-2</v>
      </c>
    </row>
    <row r="12" spans="1:3" x14ac:dyDescent="0.25">
      <c r="A12" s="140" t="s">
        <v>350</v>
      </c>
      <c r="B12" s="138">
        <v>0</v>
      </c>
      <c r="C12" s="139">
        <v>4.8200367655923289E-3</v>
      </c>
    </row>
    <row r="13" spans="1:3" x14ac:dyDescent="0.25">
      <c r="C13" s="14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D27" sqref="D27"/>
    </sheetView>
  </sheetViews>
  <sheetFormatPr defaultRowHeight="12.75" x14ac:dyDescent="0.25"/>
  <cols>
    <col min="1" max="1" width="32.140625" style="144" customWidth="1"/>
    <col min="2" max="2" width="14.140625" style="143" customWidth="1"/>
    <col min="3" max="3" width="12.85546875" style="143" bestFit="1" customWidth="1"/>
    <col min="4" max="4" width="15" style="143" customWidth="1"/>
    <col min="5" max="5" width="9.140625" style="144"/>
    <col min="6" max="6" width="11.28515625" style="144" bestFit="1" customWidth="1"/>
    <col min="7" max="215" width="9.140625" style="144"/>
    <col min="216" max="216" width="45" style="144" customWidth="1"/>
    <col min="217" max="217" width="7.7109375" style="144" bestFit="1" customWidth="1"/>
    <col min="218" max="257" width="13.28515625" style="144" customWidth="1"/>
    <col min="258" max="258" width="10.85546875" style="144" bestFit="1" customWidth="1"/>
    <col min="259" max="259" width="12.7109375" style="144" bestFit="1" customWidth="1"/>
    <col min="260" max="260" width="13" style="144" customWidth="1"/>
    <col min="261" max="471" width="9.140625" style="144"/>
    <col min="472" max="472" width="45" style="144" customWidth="1"/>
    <col min="473" max="473" width="7.7109375" style="144" bestFit="1" customWidth="1"/>
    <col min="474" max="513" width="13.28515625" style="144" customWidth="1"/>
    <col min="514" max="514" width="10.85546875" style="144" bestFit="1" customWidth="1"/>
    <col min="515" max="515" width="12.7109375" style="144" bestFit="1" customWidth="1"/>
    <col min="516" max="516" width="13" style="144" customWidth="1"/>
    <col min="517" max="727" width="9.140625" style="144"/>
    <col min="728" max="728" width="45" style="144" customWidth="1"/>
    <col min="729" max="729" width="7.7109375" style="144" bestFit="1" customWidth="1"/>
    <col min="730" max="769" width="13.28515625" style="144" customWidth="1"/>
    <col min="770" max="770" width="10.85546875" style="144" bestFit="1" customWidth="1"/>
    <col min="771" max="771" width="12.7109375" style="144" bestFit="1" customWidth="1"/>
    <col min="772" max="772" width="13" style="144" customWidth="1"/>
    <col min="773" max="983" width="9.140625" style="144"/>
    <col min="984" max="984" width="45" style="144" customWidth="1"/>
    <col min="985" max="985" width="7.7109375" style="144" bestFit="1" customWidth="1"/>
    <col min="986" max="1025" width="13.28515625" style="144" customWidth="1"/>
    <col min="1026" max="1026" width="10.85546875" style="144" bestFit="1" customWidth="1"/>
    <col min="1027" max="1027" width="12.7109375" style="144" bestFit="1" customWidth="1"/>
    <col min="1028" max="1028" width="13" style="144" customWidth="1"/>
    <col min="1029" max="1239" width="9.140625" style="144"/>
    <col min="1240" max="1240" width="45" style="144" customWidth="1"/>
    <col min="1241" max="1241" width="7.7109375" style="144" bestFit="1" customWidth="1"/>
    <col min="1242" max="1281" width="13.28515625" style="144" customWidth="1"/>
    <col min="1282" max="1282" width="10.85546875" style="144" bestFit="1" customWidth="1"/>
    <col min="1283" max="1283" width="12.7109375" style="144" bestFit="1" customWidth="1"/>
    <col min="1284" max="1284" width="13" style="144" customWidth="1"/>
    <col min="1285" max="1495" width="9.140625" style="144"/>
    <col min="1496" max="1496" width="45" style="144" customWidth="1"/>
    <col min="1497" max="1497" width="7.7109375" style="144" bestFit="1" customWidth="1"/>
    <col min="1498" max="1537" width="13.28515625" style="144" customWidth="1"/>
    <col min="1538" max="1538" width="10.85546875" style="144" bestFit="1" customWidth="1"/>
    <col min="1539" max="1539" width="12.7109375" style="144" bestFit="1" customWidth="1"/>
    <col min="1540" max="1540" width="13" style="144" customWidth="1"/>
    <col min="1541" max="1751" width="9.140625" style="144"/>
    <col min="1752" max="1752" width="45" style="144" customWidth="1"/>
    <col min="1753" max="1753" width="7.7109375" style="144" bestFit="1" customWidth="1"/>
    <col min="1754" max="1793" width="13.28515625" style="144" customWidth="1"/>
    <col min="1794" max="1794" width="10.85546875" style="144" bestFit="1" customWidth="1"/>
    <col min="1795" max="1795" width="12.7109375" style="144" bestFit="1" customWidth="1"/>
    <col min="1796" max="1796" width="13" style="144" customWidth="1"/>
    <col min="1797" max="2007" width="9.140625" style="144"/>
    <col min="2008" max="2008" width="45" style="144" customWidth="1"/>
    <col min="2009" max="2009" width="7.7109375" style="144" bestFit="1" customWidth="1"/>
    <col min="2010" max="2049" width="13.28515625" style="144" customWidth="1"/>
    <col min="2050" max="2050" width="10.85546875" style="144" bestFit="1" customWidth="1"/>
    <col min="2051" max="2051" width="12.7109375" style="144" bestFit="1" customWidth="1"/>
    <col min="2052" max="2052" width="13" style="144" customWidth="1"/>
    <col min="2053" max="2263" width="9.140625" style="144"/>
    <col min="2264" max="2264" width="45" style="144" customWidth="1"/>
    <col min="2265" max="2265" width="7.7109375" style="144" bestFit="1" customWidth="1"/>
    <col min="2266" max="2305" width="13.28515625" style="144" customWidth="1"/>
    <col min="2306" max="2306" width="10.85546875" style="144" bestFit="1" customWidth="1"/>
    <col min="2307" max="2307" width="12.7109375" style="144" bestFit="1" customWidth="1"/>
    <col min="2308" max="2308" width="13" style="144" customWidth="1"/>
    <col min="2309" max="2519" width="9.140625" style="144"/>
    <col min="2520" max="2520" width="45" style="144" customWidth="1"/>
    <col min="2521" max="2521" width="7.7109375" style="144" bestFit="1" customWidth="1"/>
    <col min="2522" max="2561" width="13.28515625" style="144" customWidth="1"/>
    <col min="2562" max="2562" width="10.85546875" style="144" bestFit="1" customWidth="1"/>
    <col min="2563" max="2563" width="12.7109375" style="144" bestFit="1" customWidth="1"/>
    <col min="2564" max="2564" width="13" style="144" customWidth="1"/>
    <col min="2565" max="2775" width="9.140625" style="144"/>
    <col min="2776" max="2776" width="45" style="144" customWidth="1"/>
    <col min="2777" max="2777" width="7.7109375" style="144" bestFit="1" customWidth="1"/>
    <col min="2778" max="2817" width="13.28515625" style="144" customWidth="1"/>
    <col min="2818" max="2818" width="10.85546875" style="144" bestFit="1" customWidth="1"/>
    <col min="2819" max="2819" width="12.7109375" style="144" bestFit="1" customWidth="1"/>
    <col min="2820" max="2820" width="13" style="144" customWidth="1"/>
    <col min="2821" max="3031" width="9.140625" style="144"/>
    <col min="3032" max="3032" width="45" style="144" customWidth="1"/>
    <col min="3033" max="3033" width="7.7109375" style="144" bestFit="1" customWidth="1"/>
    <col min="3034" max="3073" width="13.28515625" style="144" customWidth="1"/>
    <col min="3074" max="3074" width="10.85546875" style="144" bestFit="1" customWidth="1"/>
    <col min="3075" max="3075" width="12.7109375" style="144" bestFit="1" customWidth="1"/>
    <col min="3076" max="3076" width="13" style="144" customWidth="1"/>
    <col min="3077" max="3287" width="9.140625" style="144"/>
    <col min="3288" max="3288" width="45" style="144" customWidth="1"/>
    <col min="3289" max="3289" width="7.7109375" style="144" bestFit="1" customWidth="1"/>
    <col min="3290" max="3329" width="13.28515625" style="144" customWidth="1"/>
    <col min="3330" max="3330" width="10.85546875" style="144" bestFit="1" customWidth="1"/>
    <col min="3331" max="3331" width="12.7109375" style="144" bestFit="1" customWidth="1"/>
    <col min="3332" max="3332" width="13" style="144" customWidth="1"/>
    <col min="3333" max="3543" width="9.140625" style="144"/>
    <col min="3544" max="3544" width="45" style="144" customWidth="1"/>
    <col min="3545" max="3545" width="7.7109375" style="144" bestFit="1" customWidth="1"/>
    <col min="3546" max="3585" width="13.28515625" style="144" customWidth="1"/>
    <col min="3586" max="3586" width="10.85546875" style="144" bestFit="1" customWidth="1"/>
    <col min="3587" max="3587" width="12.7109375" style="144" bestFit="1" customWidth="1"/>
    <col min="3588" max="3588" width="13" style="144" customWidth="1"/>
    <col min="3589" max="3799" width="9.140625" style="144"/>
    <col min="3800" max="3800" width="45" style="144" customWidth="1"/>
    <col min="3801" max="3801" width="7.7109375" style="144" bestFit="1" customWidth="1"/>
    <col min="3802" max="3841" width="13.28515625" style="144" customWidth="1"/>
    <col min="3842" max="3842" width="10.85546875" style="144" bestFit="1" customWidth="1"/>
    <col min="3843" max="3843" width="12.7109375" style="144" bestFit="1" customWidth="1"/>
    <col min="3844" max="3844" width="13" style="144" customWidth="1"/>
    <col min="3845" max="4055" width="9.140625" style="144"/>
    <col min="4056" max="4056" width="45" style="144" customWidth="1"/>
    <col min="4057" max="4057" width="7.7109375" style="144" bestFit="1" customWidth="1"/>
    <col min="4058" max="4097" width="13.28515625" style="144" customWidth="1"/>
    <col min="4098" max="4098" width="10.85546875" style="144" bestFit="1" customWidth="1"/>
    <col min="4099" max="4099" width="12.7109375" style="144" bestFit="1" customWidth="1"/>
    <col min="4100" max="4100" width="13" style="144" customWidth="1"/>
    <col min="4101" max="4311" width="9.140625" style="144"/>
    <col min="4312" max="4312" width="45" style="144" customWidth="1"/>
    <col min="4313" max="4313" width="7.7109375" style="144" bestFit="1" customWidth="1"/>
    <col min="4314" max="4353" width="13.28515625" style="144" customWidth="1"/>
    <col min="4354" max="4354" width="10.85546875" style="144" bestFit="1" customWidth="1"/>
    <col min="4355" max="4355" width="12.7109375" style="144" bestFit="1" customWidth="1"/>
    <col min="4356" max="4356" width="13" style="144" customWidth="1"/>
    <col min="4357" max="4567" width="9.140625" style="144"/>
    <col min="4568" max="4568" width="45" style="144" customWidth="1"/>
    <col min="4569" max="4569" width="7.7109375" style="144" bestFit="1" customWidth="1"/>
    <col min="4570" max="4609" width="13.28515625" style="144" customWidth="1"/>
    <col min="4610" max="4610" width="10.85546875" style="144" bestFit="1" customWidth="1"/>
    <col min="4611" max="4611" width="12.7109375" style="144" bestFit="1" customWidth="1"/>
    <col min="4612" max="4612" width="13" style="144" customWidth="1"/>
    <col min="4613" max="4823" width="9.140625" style="144"/>
    <col min="4824" max="4824" width="45" style="144" customWidth="1"/>
    <col min="4825" max="4825" width="7.7109375" style="144" bestFit="1" customWidth="1"/>
    <col min="4826" max="4865" width="13.28515625" style="144" customWidth="1"/>
    <col min="4866" max="4866" width="10.85546875" style="144" bestFit="1" customWidth="1"/>
    <col min="4867" max="4867" width="12.7109375" style="144" bestFit="1" customWidth="1"/>
    <col min="4868" max="4868" width="13" style="144" customWidth="1"/>
    <col min="4869" max="5079" width="9.140625" style="144"/>
    <col min="5080" max="5080" width="45" style="144" customWidth="1"/>
    <col min="5081" max="5081" width="7.7109375" style="144" bestFit="1" customWidth="1"/>
    <col min="5082" max="5121" width="13.28515625" style="144" customWidth="1"/>
    <col min="5122" max="5122" width="10.85546875" style="144" bestFit="1" customWidth="1"/>
    <col min="5123" max="5123" width="12.7109375" style="144" bestFit="1" customWidth="1"/>
    <col min="5124" max="5124" width="13" style="144" customWidth="1"/>
    <col min="5125" max="5335" width="9.140625" style="144"/>
    <col min="5336" max="5336" width="45" style="144" customWidth="1"/>
    <col min="5337" max="5337" width="7.7109375" style="144" bestFit="1" customWidth="1"/>
    <col min="5338" max="5377" width="13.28515625" style="144" customWidth="1"/>
    <col min="5378" max="5378" width="10.85546875" style="144" bestFit="1" customWidth="1"/>
    <col min="5379" max="5379" width="12.7109375" style="144" bestFit="1" customWidth="1"/>
    <col min="5380" max="5380" width="13" style="144" customWidth="1"/>
    <col min="5381" max="5591" width="9.140625" style="144"/>
    <col min="5592" max="5592" width="45" style="144" customWidth="1"/>
    <col min="5593" max="5593" width="7.7109375" style="144" bestFit="1" customWidth="1"/>
    <col min="5594" max="5633" width="13.28515625" style="144" customWidth="1"/>
    <col min="5634" max="5634" width="10.85546875" style="144" bestFit="1" customWidth="1"/>
    <col min="5635" max="5635" width="12.7109375" style="144" bestFit="1" customWidth="1"/>
    <col min="5636" max="5636" width="13" style="144" customWidth="1"/>
    <col min="5637" max="5847" width="9.140625" style="144"/>
    <col min="5848" max="5848" width="45" style="144" customWidth="1"/>
    <col min="5849" max="5849" width="7.7109375" style="144" bestFit="1" customWidth="1"/>
    <col min="5850" max="5889" width="13.28515625" style="144" customWidth="1"/>
    <col min="5890" max="5890" width="10.85546875" style="144" bestFit="1" customWidth="1"/>
    <col min="5891" max="5891" width="12.7109375" style="144" bestFit="1" customWidth="1"/>
    <col min="5892" max="5892" width="13" style="144" customWidth="1"/>
    <col min="5893" max="6103" width="9.140625" style="144"/>
    <col min="6104" max="6104" width="45" style="144" customWidth="1"/>
    <col min="6105" max="6105" width="7.7109375" style="144" bestFit="1" customWidth="1"/>
    <col min="6106" max="6145" width="13.28515625" style="144" customWidth="1"/>
    <col min="6146" max="6146" width="10.85546875" style="144" bestFit="1" customWidth="1"/>
    <col min="6147" max="6147" width="12.7109375" style="144" bestFit="1" customWidth="1"/>
    <col min="6148" max="6148" width="13" style="144" customWidth="1"/>
    <col min="6149" max="6359" width="9.140625" style="144"/>
    <col min="6360" max="6360" width="45" style="144" customWidth="1"/>
    <col min="6361" max="6361" width="7.7109375" style="144" bestFit="1" customWidth="1"/>
    <col min="6362" max="6401" width="13.28515625" style="144" customWidth="1"/>
    <col min="6402" max="6402" width="10.85546875" style="144" bestFit="1" customWidth="1"/>
    <col min="6403" max="6403" width="12.7109375" style="144" bestFit="1" customWidth="1"/>
    <col min="6404" max="6404" width="13" style="144" customWidth="1"/>
    <col min="6405" max="6615" width="9.140625" style="144"/>
    <col min="6616" max="6616" width="45" style="144" customWidth="1"/>
    <col min="6617" max="6617" width="7.7109375" style="144" bestFit="1" customWidth="1"/>
    <col min="6618" max="6657" width="13.28515625" style="144" customWidth="1"/>
    <col min="6658" max="6658" width="10.85546875" style="144" bestFit="1" customWidth="1"/>
    <col min="6659" max="6659" width="12.7109375" style="144" bestFit="1" customWidth="1"/>
    <col min="6660" max="6660" width="13" style="144" customWidth="1"/>
    <col min="6661" max="6871" width="9.140625" style="144"/>
    <col min="6872" max="6872" width="45" style="144" customWidth="1"/>
    <col min="6873" max="6873" width="7.7109375" style="144" bestFit="1" customWidth="1"/>
    <col min="6874" max="6913" width="13.28515625" style="144" customWidth="1"/>
    <col min="6914" max="6914" width="10.85546875" style="144" bestFit="1" customWidth="1"/>
    <col min="6915" max="6915" width="12.7109375" style="144" bestFit="1" customWidth="1"/>
    <col min="6916" max="6916" width="13" style="144" customWidth="1"/>
    <col min="6917" max="7127" width="9.140625" style="144"/>
    <col min="7128" max="7128" width="45" style="144" customWidth="1"/>
    <col min="7129" max="7129" width="7.7109375" style="144" bestFit="1" customWidth="1"/>
    <col min="7130" max="7169" width="13.28515625" style="144" customWidth="1"/>
    <col min="7170" max="7170" width="10.85546875" style="144" bestFit="1" customWidth="1"/>
    <col min="7171" max="7171" width="12.7109375" style="144" bestFit="1" customWidth="1"/>
    <col min="7172" max="7172" width="13" style="144" customWidth="1"/>
    <col min="7173" max="7383" width="9.140625" style="144"/>
    <col min="7384" max="7384" width="45" style="144" customWidth="1"/>
    <col min="7385" max="7385" width="7.7109375" style="144" bestFit="1" customWidth="1"/>
    <col min="7386" max="7425" width="13.28515625" style="144" customWidth="1"/>
    <col min="7426" max="7426" width="10.85546875" style="144" bestFit="1" customWidth="1"/>
    <col min="7427" max="7427" width="12.7109375" style="144" bestFit="1" customWidth="1"/>
    <col min="7428" max="7428" width="13" style="144" customWidth="1"/>
    <col min="7429" max="7639" width="9.140625" style="144"/>
    <col min="7640" max="7640" width="45" style="144" customWidth="1"/>
    <col min="7641" max="7641" width="7.7109375" style="144" bestFit="1" customWidth="1"/>
    <col min="7642" max="7681" width="13.28515625" style="144" customWidth="1"/>
    <col min="7682" max="7682" width="10.85546875" style="144" bestFit="1" customWidth="1"/>
    <col min="7683" max="7683" width="12.7109375" style="144" bestFit="1" customWidth="1"/>
    <col min="7684" max="7684" width="13" style="144" customWidth="1"/>
    <col min="7685" max="7895" width="9.140625" style="144"/>
    <col min="7896" max="7896" width="45" style="144" customWidth="1"/>
    <col min="7897" max="7897" width="7.7109375" style="144" bestFit="1" customWidth="1"/>
    <col min="7898" max="7937" width="13.28515625" style="144" customWidth="1"/>
    <col min="7938" max="7938" width="10.85546875" style="144" bestFit="1" customWidth="1"/>
    <col min="7939" max="7939" width="12.7109375" style="144" bestFit="1" customWidth="1"/>
    <col min="7940" max="7940" width="13" style="144" customWidth="1"/>
    <col min="7941" max="8151" width="9.140625" style="144"/>
    <col min="8152" max="8152" width="45" style="144" customWidth="1"/>
    <col min="8153" max="8153" width="7.7109375" style="144" bestFit="1" customWidth="1"/>
    <col min="8154" max="8193" width="13.28515625" style="144" customWidth="1"/>
    <col min="8194" max="8194" width="10.85546875" style="144" bestFit="1" customWidth="1"/>
    <col min="8195" max="8195" width="12.7109375" style="144" bestFit="1" customWidth="1"/>
    <col min="8196" max="8196" width="13" style="144" customWidth="1"/>
    <col min="8197" max="8407" width="9.140625" style="144"/>
    <col min="8408" max="8408" width="45" style="144" customWidth="1"/>
    <col min="8409" max="8409" width="7.7109375" style="144" bestFit="1" customWidth="1"/>
    <col min="8410" max="8449" width="13.28515625" style="144" customWidth="1"/>
    <col min="8450" max="8450" width="10.85546875" style="144" bestFit="1" customWidth="1"/>
    <col min="8451" max="8451" width="12.7109375" style="144" bestFit="1" customWidth="1"/>
    <col min="8452" max="8452" width="13" style="144" customWidth="1"/>
    <col min="8453" max="8663" width="9.140625" style="144"/>
    <col min="8664" max="8664" width="45" style="144" customWidth="1"/>
    <col min="8665" max="8665" width="7.7109375" style="144" bestFit="1" customWidth="1"/>
    <col min="8666" max="8705" width="13.28515625" style="144" customWidth="1"/>
    <col min="8706" max="8706" width="10.85546875" style="144" bestFit="1" customWidth="1"/>
    <col min="8707" max="8707" width="12.7109375" style="144" bestFit="1" customWidth="1"/>
    <col min="8708" max="8708" width="13" style="144" customWidth="1"/>
    <col min="8709" max="8919" width="9.140625" style="144"/>
    <col min="8920" max="8920" width="45" style="144" customWidth="1"/>
    <col min="8921" max="8921" width="7.7109375" style="144" bestFit="1" customWidth="1"/>
    <col min="8922" max="8961" width="13.28515625" style="144" customWidth="1"/>
    <col min="8962" max="8962" width="10.85546875" style="144" bestFit="1" customWidth="1"/>
    <col min="8963" max="8963" width="12.7109375" style="144" bestFit="1" customWidth="1"/>
    <col min="8964" max="8964" width="13" style="144" customWidth="1"/>
    <col min="8965" max="9175" width="9.140625" style="144"/>
    <col min="9176" max="9176" width="45" style="144" customWidth="1"/>
    <col min="9177" max="9177" width="7.7109375" style="144" bestFit="1" customWidth="1"/>
    <col min="9178" max="9217" width="13.28515625" style="144" customWidth="1"/>
    <col min="9218" max="9218" width="10.85546875" style="144" bestFit="1" customWidth="1"/>
    <col min="9219" max="9219" width="12.7109375" style="144" bestFit="1" customWidth="1"/>
    <col min="9220" max="9220" width="13" style="144" customWidth="1"/>
    <col min="9221" max="9431" width="9.140625" style="144"/>
    <col min="9432" max="9432" width="45" style="144" customWidth="1"/>
    <col min="9433" max="9433" width="7.7109375" style="144" bestFit="1" customWidth="1"/>
    <col min="9434" max="9473" width="13.28515625" style="144" customWidth="1"/>
    <col min="9474" max="9474" width="10.85546875" style="144" bestFit="1" customWidth="1"/>
    <col min="9475" max="9475" width="12.7109375" style="144" bestFit="1" customWidth="1"/>
    <col min="9476" max="9476" width="13" style="144" customWidth="1"/>
    <col min="9477" max="9687" width="9.140625" style="144"/>
    <col min="9688" max="9688" width="45" style="144" customWidth="1"/>
    <col min="9689" max="9689" width="7.7109375" style="144" bestFit="1" customWidth="1"/>
    <col min="9690" max="9729" width="13.28515625" style="144" customWidth="1"/>
    <col min="9730" max="9730" width="10.85546875" style="144" bestFit="1" customWidth="1"/>
    <col min="9731" max="9731" width="12.7109375" style="144" bestFit="1" customWidth="1"/>
    <col min="9732" max="9732" width="13" style="144" customWidth="1"/>
    <col min="9733" max="9943" width="9.140625" style="144"/>
    <col min="9944" max="9944" width="45" style="144" customWidth="1"/>
    <col min="9945" max="9945" width="7.7109375" style="144" bestFit="1" customWidth="1"/>
    <col min="9946" max="9985" width="13.28515625" style="144" customWidth="1"/>
    <col min="9986" max="9986" width="10.85546875" style="144" bestFit="1" customWidth="1"/>
    <col min="9987" max="9987" width="12.7109375" style="144" bestFit="1" customWidth="1"/>
    <col min="9988" max="9988" width="13" style="144" customWidth="1"/>
    <col min="9989" max="10199" width="9.140625" style="144"/>
    <col min="10200" max="10200" width="45" style="144" customWidth="1"/>
    <col min="10201" max="10201" width="7.7109375" style="144" bestFit="1" customWidth="1"/>
    <col min="10202" max="10241" width="13.28515625" style="144" customWidth="1"/>
    <col min="10242" max="10242" width="10.85546875" style="144" bestFit="1" customWidth="1"/>
    <col min="10243" max="10243" width="12.7109375" style="144" bestFit="1" customWidth="1"/>
    <col min="10244" max="10244" width="13" style="144" customWidth="1"/>
    <col min="10245" max="10455" width="9.140625" style="144"/>
    <col min="10456" max="10456" width="45" style="144" customWidth="1"/>
    <col min="10457" max="10457" width="7.7109375" style="144" bestFit="1" customWidth="1"/>
    <col min="10458" max="10497" width="13.28515625" style="144" customWidth="1"/>
    <col min="10498" max="10498" width="10.85546875" style="144" bestFit="1" customWidth="1"/>
    <col min="10499" max="10499" width="12.7109375" style="144" bestFit="1" customWidth="1"/>
    <col min="10500" max="10500" width="13" style="144" customWidth="1"/>
    <col min="10501" max="10711" width="9.140625" style="144"/>
    <col min="10712" max="10712" width="45" style="144" customWidth="1"/>
    <col min="10713" max="10713" width="7.7109375" style="144" bestFit="1" customWidth="1"/>
    <col min="10714" max="10753" width="13.28515625" style="144" customWidth="1"/>
    <col min="10754" max="10754" width="10.85546875" style="144" bestFit="1" customWidth="1"/>
    <col min="10755" max="10755" width="12.7109375" style="144" bestFit="1" customWidth="1"/>
    <col min="10756" max="10756" width="13" style="144" customWidth="1"/>
    <col min="10757" max="10967" width="9.140625" style="144"/>
    <col min="10968" max="10968" width="45" style="144" customWidth="1"/>
    <col min="10969" max="10969" width="7.7109375" style="144" bestFit="1" customWidth="1"/>
    <col min="10970" max="11009" width="13.28515625" style="144" customWidth="1"/>
    <col min="11010" max="11010" width="10.85546875" style="144" bestFit="1" customWidth="1"/>
    <col min="11011" max="11011" width="12.7109375" style="144" bestFit="1" customWidth="1"/>
    <col min="11012" max="11012" width="13" style="144" customWidth="1"/>
    <col min="11013" max="11223" width="9.140625" style="144"/>
    <col min="11224" max="11224" width="45" style="144" customWidth="1"/>
    <col min="11225" max="11225" width="7.7109375" style="144" bestFit="1" customWidth="1"/>
    <col min="11226" max="11265" width="13.28515625" style="144" customWidth="1"/>
    <col min="11266" max="11266" width="10.85546875" style="144" bestFit="1" customWidth="1"/>
    <col min="11267" max="11267" width="12.7109375" style="144" bestFit="1" customWidth="1"/>
    <col min="11268" max="11268" width="13" style="144" customWidth="1"/>
    <col min="11269" max="11479" width="9.140625" style="144"/>
    <col min="11480" max="11480" width="45" style="144" customWidth="1"/>
    <col min="11481" max="11481" width="7.7109375" style="144" bestFit="1" customWidth="1"/>
    <col min="11482" max="11521" width="13.28515625" style="144" customWidth="1"/>
    <col min="11522" max="11522" width="10.85546875" style="144" bestFit="1" customWidth="1"/>
    <col min="11523" max="11523" width="12.7109375" style="144" bestFit="1" customWidth="1"/>
    <col min="11524" max="11524" width="13" style="144" customWidth="1"/>
    <col min="11525" max="11735" width="9.140625" style="144"/>
    <col min="11736" max="11736" width="45" style="144" customWidth="1"/>
    <col min="11737" max="11737" width="7.7109375" style="144" bestFit="1" customWidth="1"/>
    <col min="11738" max="11777" width="13.28515625" style="144" customWidth="1"/>
    <col min="11778" max="11778" width="10.85546875" style="144" bestFit="1" customWidth="1"/>
    <col min="11779" max="11779" width="12.7109375" style="144" bestFit="1" customWidth="1"/>
    <col min="11780" max="11780" width="13" style="144" customWidth="1"/>
    <col min="11781" max="11991" width="9.140625" style="144"/>
    <col min="11992" max="11992" width="45" style="144" customWidth="1"/>
    <col min="11993" max="11993" width="7.7109375" style="144" bestFit="1" customWidth="1"/>
    <col min="11994" max="12033" width="13.28515625" style="144" customWidth="1"/>
    <col min="12034" max="12034" width="10.85546875" style="144" bestFit="1" customWidth="1"/>
    <col min="12035" max="12035" width="12.7109375" style="144" bestFit="1" customWidth="1"/>
    <col min="12036" max="12036" width="13" style="144" customWidth="1"/>
    <col min="12037" max="12247" width="9.140625" style="144"/>
    <col min="12248" max="12248" width="45" style="144" customWidth="1"/>
    <col min="12249" max="12249" width="7.7109375" style="144" bestFit="1" customWidth="1"/>
    <col min="12250" max="12289" width="13.28515625" style="144" customWidth="1"/>
    <col min="12290" max="12290" width="10.85546875" style="144" bestFit="1" customWidth="1"/>
    <col min="12291" max="12291" width="12.7109375" style="144" bestFit="1" customWidth="1"/>
    <col min="12292" max="12292" width="13" style="144" customWidth="1"/>
    <col min="12293" max="12503" width="9.140625" style="144"/>
    <col min="12504" max="12504" width="45" style="144" customWidth="1"/>
    <col min="12505" max="12505" width="7.7109375" style="144" bestFit="1" customWidth="1"/>
    <col min="12506" max="12545" width="13.28515625" style="144" customWidth="1"/>
    <col min="12546" max="12546" width="10.85546875" style="144" bestFit="1" customWidth="1"/>
    <col min="12547" max="12547" width="12.7109375" style="144" bestFit="1" customWidth="1"/>
    <col min="12548" max="12548" width="13" style="144" customWidth="1"/>
    <col min="12549" max="12759" width="9.140625" style="144"/>
    <col min="12760" max="12760" width="45" style="144" customWidth="1"/>
    <col min="12761" max="12761" width="7.7109375" style="144" bestFit="1" customWidth="1"/>
    <col min="12762" max="12801" width="13.28515625" style="144" customWidth="1"/>
    <col min="12802" max="12802" width="10.85546875" style="144" bestFit="1" customWidth="1"/>
    <col min="12803" max="12803" width="12.7109375" style="144" bestFit="1" customWidth="1"/>
    <col min="12804" max="12804" width="13" style="144" customWidth="1"/>
    <col min="12805" max="13015" width="9.140625" style="144"/>
    <col min="13016" max="13016" width="45" style="144" customWidth="1"/>
    <col min="13017" max="13017" width="7.7109375" style="144" bestFit="1" customWidth="1"/>
    <col min="13018" max="13057" width="13.28515625" style="144" customWidth="1"/>
    <col min="13058" max="13058" width="10.85546875" style="144" bestFit="1" customWidth="1"/>
    <col min="13059" max="13059" width="12.7109375" style="144" bestFit="1" customWidth="1"/>
    <col min="13060" max="13060" width="13" style="144" customWidth="1"/>
    <col min="13061" max="13271" width="9.140625" style="144"/>
    <col min="13272" max="13272" width="45" style="144" customWidth="1"/>
    <col min="13273" max="13273" width="7.7109375" style="144" bestFit="1" customWidth="1"/>
    <col min="13274" max="13313" width="13.28515625" style="144" customWidth="1"/>
    <col min="13314" max="13314" width="10.85546875" style="144" bestFit="1" customWidth="1"/>
    <col min="13315" max="13315" width="12.7109375" style="144" bestFit="1" customWidth="1"/>
    <col min="13316" max="13316" width="13" style="144" customWidth="1"/>
    <col min="13317" max="13527" width="9.140625" style="144"/>
    <col min="13528" max="13528" width="45" style="144" customWidth="1"/>
    <col min="13529" max="13529" width="7.7109375" style="144" bestFit="1" customWidth="1"/>
    <col min="13530" max="13569" width="13.28515625" style="144" customWidth="1"/>
    <col min="13570" max="13570" width="10.85546875" style="144" bestFit="1" customWidth="1"/>
    <col min="13571" max="13571" width="12.7109375" style="144" bestFit="1" customWidth="1"/>
    <col min="13572" max="13572" width="13" style="144" customWidth="1"/>
    <col min="13573" max="13783" width="9.140625" style="144"/>
    <col min="13784" max="13784" width="45" style="144" customWidth="1"/>
    <col min="13785" max="13785" width="7.7109375" style="144" bestFit="1" customWidth="1"/>
    <col min="13786" max="13825" width="13.28515625" style="144" customWidth="1"/>
    <col min="13826" max="13826" width="10.85546875" style="144" bestFit="1" customWidth="1"/>
    <col min="13827" max="13827" width="12.7109375" style="144" bestFit="1" customWidth="1"/>
    <col min="13828" max="13828" width="13" style="144" customWidth="1"/>
    <col min="13829" max="14039" width="9.140625" style="144"/>
    <col min="14040" max="14040" width="45" style="144" customWidth="1"/>
    <col min="14041" max="14041" width="7.7109375" style="144" bestFit="1" customWidth="1"/>
    <col min="14042" max="14081" width="13.28515625" style="144" customWidth="1"/>
    <col min="14082" max="14082" width="10.85546875" style="144" bestFit="1" customWidth="1"/>
    <col min="14083" max="14083" width="12.7109375" style="144" bestFit="1" customWidth="1"/>
    <col min="14084" max="14084" width="13" style="144" customWidth="1"/>
    <col min="14085" max="14295" width="9.140625" style="144"/>
    <col min="14296" max="14296" width="45" style="144" customWidth="1"/>
    <col min="14297" max="14297" width="7.7109375" style="144" bestFit="1" customWidth="1"/>
    <col min="14298" max="14337" width="13.28515625" style="144" customWidth="1"/>
    <col min="14338" max="14338" width="10.85546875" style="144" bestFit="1" customWidth="1"/>
    <col min="14339" max="14339" width="12.7109375" style="144" bestFit="1" customWidth="1"/>
    <col min="14340" max="14340" width="13" style="144" customWidth="1"/>
    <col min="14341" max="14551" width="9.140625" style="144"/>
    <col min="14552" max="14552" width="45" style="144" customWidth="1"/>
    <col min="14553" max="14553" width="7.7109375" style="144" bestFit="1" customWidth="1"/>
    <col min="14554" max="14593" width="13.28515625" style="144" customWidth="1"/>
    <col min="14594" max="14594" width="10.85546875" style="144" bestFit="1" customWidth="1"/>
    <col min="14595" max="14595" width="12.7109375" style="144" bestFit="1" customWidth="1"/>
    <col min="14596" max="14596" width="13" style="144" customWidth="1"/>
    <col min="14597" max="14807" width="9.140625" style="144"/>
    <col min="14808" max="14808" width="45" style="144" customWidth="1"/>
    <col min="14809" max="14809" width="7.7109375" style="144" bestFit="1" customWidth="1"/>
    <col min="14810" max="14849" width="13.28515625" style="144" customWidth="1"/>
    <col min="14850" max="14850" width="10.85546875" style="144" bestFit="1" customWidth="1"/>
    <col min="14851" max="14851" width="12.7109375" style="144" bestFit="1" customWidth="1"/>
    <col min="14852" max="14852" width="13" style="144" customWidth="1"/>
    <col min="14853" max="15063" width="9.140625" style="144"/>
    <col min="15064" max="15064" width="45" style="144" customWidth="1"/>
    <col min="15065" max="15065" width="7.7109375" style="144" bestFit="1" customWidth="1"/>
    <col min="15066" max="15105" width="13.28515625" style="144" customWidth="1"/>
    <col min="15106" max="15106" width="10.85546875" style="144" bestFit="1" customWidth="1"/>
    <col min="15107" max="15107" width="12.7109375" style="144" bestFit="1" customWidth="1"/>
    <col min="15108" max="15108" width="13" style="144" customWidth="1"/>
    <col min="15109" max="15319" width="9.140625" style="144"/>
    <col min="15320" max="15320" width="45" style="144" customWidth="1"/>
    <col min="15321" max="15321" width="7.7109375" style="144" bestFit="1" customWidth="1"/>
    <col min="15322" max="15361" width="13.28515625" style="144" customWidth="1"/>
    <col min="15362" max="15362" width="10.85546875" style="144" bestFit="1" customWidth="1"/>
    <col min="15363" max="15363" width="12.7109375" style="144" bestFit="1" customWidth="1"/>
    <col min="15364" max="15364" width="13" style="144" customWidth="1"/>
    <col min="15365" max="15575" width="9.140625" style="144"/>
    <col min="15576" max="15576" width="45" style="144" customWidth="1"/>
    <col min="15577" max="15577" width="7.7109375" style="144" bestFit="1" customWidth="1"/>
    <col min="15578" max="15617" width="13.28515625" style="144" customWidth="1"/>
    <col min="15618" max="15618" width="10.85546875" style="144" bestFit="1" customWidth="1"/>
    <col min="15619" max="15619" width="12.7109375" style="144" bestFit="1" customWidth="1"/>
    <col min="15620" max="15620" width="13" style="144" customWidth="1"/>
    <col min="15621" max="15831" width="9.140625" style="144"/>
    <col min="15832" max="15832" width="45" style="144" customWidth="1"/>
    <col min="15833" max="15833" width="7.7109375" style="144" bestFit="1" customWidth="1"/>
    <col min="15834" max="15873" width="13.28515625" style="144" customWidth="1"/>
    <col min="15874" max="15874" width="10.85546875" style="144" bestFit="1" customWidth="1"/>
    <col min="15875" max="15875" width="12.7109375" style="144" bestFit="1" customWidth="1"/>
    <col min="15876" max="15876" width="13" style="144" customWidth="1"/>
    <col min="15877" max="16087" width="9.140625" style="144"/>
    <col min="16088" max="16088" width="45" style="144" customWidth="1"/>
    <col min="16089" max="16089" width="7.7109375" style="144" bestFit="1" customWidth="1"/>
    <col min="16090" max="16129" width="13.28515625" style="144" customWidth="1"/>
    <col min="16130" max="16130" width="10.85546875" style="144" bestFit="1" customWidth="1"/>
    <col min="16131" max="16131" width="12.7109375" style="144" bestFit="1" customWidth="1"/>
    <col min="16132" max="16132" width="13" style="144" customWidth="1"/>
    <col min="16133" max="16384" width="9.140625" style="144"/>
  </cols>
  <sheetData>
    <row r="1" spans="1:4" x14ac:dyDescent="0.25">
      <c r="A1" s="142"/>
    </row>
    <row r="3" spans="1:4" ht="15.75" x14ac:dyDescent="0.25">
      <c r="A3" s="145"/>
    </row>
    <row r="4" spans="1:4" ht="15.75" x14ac:dyDescent="0.25">
      <c r="A4" s="145"/>
    </row>
    <row r="5" spans="1:4" x14ac:dyDescent="0.25">
      <c r="C5" s="146" t="s">
        <v>227</v>
      </c>
      <c r="D5" s="146"/>
    </row>
    <row r="6" spans="1:4" s="148" customFormat="1" ht="44.25" customHeight="1" x14ac:dyDescent="0.25">
      <c r="A6" s="147" t="s">
        <v>351</v>
      </c>
      <c r="B6" s="147" t="s">
        <v>352</v>
      </c>
      <c r="C6" s="147" t="s">
        <v>353</v>
      </c>
      <c r="D6" s="147" t="s">
        <v>354</v>
      </c>
    </row>
    <row r="7" spans="1:4" x14ac:dyDescent="0.25">
      <c r="A7" s="110" t="s">
        <v>355</v>
      </c>
      <c r="B7" s="65">
        <v>0</v>
      </c>
      <c r="C7" s="65">
        <v>0</v>
      </c>
      <c r="D7" s="65">
        <v>31583.083259999996</v>
      </c>
    </row>
    <row r="8" spans="1:4" x14ac:dyDescent="0.25">
      <c r="A8" s="110" t="s">
        <v>356</v>
      </c>
      <c r="B8" s="65">
        <v>0</v>
      </c>
      <c r="C8" s="65">
        <v>0</v>
      </c>
      <c r="D8" s="65">
        <v>39021.465039999988</v>
      </c>
    </row>
    <row r="9" spans="1:4" ht="14.1" customHeight="1" x14ac:dyDescent="0.25">
      <c r="A9" s="110" t="s">
        <v>357</v>
      </c>
      <c r="B9" s="65">
        <v>0</v>
      </c>
      <c r="C9" s="65">
        <v>257.18628999999999</v>
      </c>
      <c r="D9" s="65">
        <v>4153.3448300000027</v>
      </c>
    </row>
    <row r="10" spans="1:4" x14ac:dyDescent="0.25">
      <c r="A10" s="110" t="s">
        <v>358</v>
      </c>
      <c r="B10" s="65">
        <v>24689.659570000003</v>
      </c>
      <c r="C10" s="65">
        <v>0</v>
      </c>
      <c r="D10" s="65">
        <v>25.881900000000002</v>
      </c>
    </row>
    <row r="11" spans="1:4" ht="14.1" customHeight="1" x14ac:dyDescent="0.25">
      <c r="A11" s="110" t="s">
        <v>359</v>
      </c>
      <c r="B11" s="65">
        <v>598909.59013949276</v>
      </c>
      <c r="C11" s="65">
        <v>0</v>
      </c>
      <c r="D11" s="65">
        <v>0</v>
      </c>
    </row>
    <row r="12" spans="1:4" ht="14.1" customHeight="1" x14ac:dyDescent="0.25">
      <c r="A12" s="110" t="s">
        <v>360</v>
      </c>
      <c r="B12" s="65">
        <v>2285.19</v>
      </c>
      <c r="C12" s="65">
        <v>0</v>
      </c>
      <c r="D12" s="65">
        <v>23313.685059999989</v>
      </c>
    </row>
    <row r="13" spans="1:4" s="150" customFormat="1" ht="14.1" customHeight="1" x14ac:dyDescent="0.25">
      <c r="A13" s="149" t="s">
        <v>361</v>
      </c>
      <c r="B13" s="65">
        <f>SUM(B7:B12)</f>
        <v>625884.43970949273</v>
      </c>
      <c r="C13" s="65">
        <f t="shared" ref="C13:D13" si="0">SUM(C7:C12)</f>
        <v>257.18628999999999</v>
      </c>
      <c r="D13" s="65">
        <f t="shared" si="0"/>
        <v>98097.460089999964</v>
      </c>
    </row>
    <row r="14" spans="1:4" s="150" customFormat="1" ht="16.5" customHeight="1" x14ac:dyDescent="0.25">
      <c r="A14" s="151"/>
      <c r="B14" s="152"/>
      <c r="C14" s="152"/>
      <c r="D14" s="152"/>
    </row>
    <row r="15" spans="1:4" s="150" customFormat="1" ht="16.5" customHeight="1" x14ac:dyDescent="0.25">
      <c r="A15" s="153"/>
      <c r="B15" s="152"/>
      <c r="C15" s="152"/>
      <c r="D15" s="152"/>
    </row>
    <row r="16" spans="1:4" s="150" customFormat="1" x14ac:dyDescent="0.25">
      <c r="B16" s="152"/>
      <c r="C16" s="152"/>
      <c r="D16" s="152"/>
    </row>
    <row r="17" spans="1:6" s="154" customFormat="1" ht="40.5" customHeight="1" x14ac:dyDescent="0.25">
      <c r="A17" s="147" t="s">
        <v>362</v>
      </c>
      <c r="B17" s="147" t="str">
        <f>B6</f>
        <v>Fixed rate</v>
      </c>
      <c r="C17" s="147" t="str">
        <f t="shared" ref="C17:D17" si="1">C6</f>
        <v>Floating rate</v>
      </c>
      <c r="D17" s="147" t="str">
        <f t="shared" si="1"/>
        <v>Interest-free</v>
      </c>
    </row>
    <row r="18" spans="1:6" x14ac:dyDescent="0.25">
      <c r="A18" s="155" t="s">
        <v>363</v>
      </c>
      <c r="B18" s="65">
        <v>374671.26586000016</v>
      </c>
      <c r="C18" s="65">
        <v>0</v>
      </c>
      <c r="D18" s="65">
        <v>72212.065051826008</v>
      </c>
    </row>
    <row r="19" spans="1:6" ht="14.1" customHeight="1" x14ac:dyDescent="0.25">
      <c r="A19" s="155" t="s">
        <v>364</v>
      </c>
      <c r="B19" s="65">
        <v>0</v>
      </c>
      <c r="C19" s="65">
        <v>0</v>
      </c>
      <c r="D19" s="65">
        <v>819.12059999999997</v>
      </c>
    </row>
    <row r="20" spans="1:6" ht="14.1" customHeight="1" x14ac:dyDescent="0.25">
      <c r="A20" s="155" t="s">
        <v>365</v>
      </c>
      <c r="B20" s="65">
        <v>28270.477460000006</v>
      </c>
      <c r="C20" s="65">
        <v>0</v>
      </c>
      <c r="D20" s="65">
        <v>0</v>
      </c>
      <c r="F20" s="156"/>
    </row>
    <row r="21" spans="1:6" ht="14.1" customHeight="1" x14ac:dyDescent="0.25">
      <c r="A21" s="155" t="s">
        <v>366</v>
      </c>
      <c r="B21" s="65">
        <v>107842.64666000003</v>
      </c>
      <c r="C21" s="65">
        <v>0</v>
      </c>
      <c r="D21" s="65">
        <v>0</v>
      </c>
    </row>
    <row r="22" spans="1:6" x14ac:dyDescent="0.25">
      <c r="A22" s="155" t="s">
        <v>367</v>
      </c>
      <c r="B22" s="65">
        <v>24000</v>
      </c>
      <c r="C22" s="65">
        <v>19607.5</v>
      </c>
      <c r="D22" s="65">
        <v>0</v>
      </c>
    </row>
    <row r="23" spans="1:6" ht="14.1" customHeight="1" x14ac:dyDescent="0.25">
      <c r="A23" s="155" t="s">
        <v>368</v>
      </c>
      <c r="B23" s="65">
        <v>0</v>
      </c>
      <c r="C23" s="65">
        <v>0</v>
      </c>
      <c r="D23" s="65">
        <v>30504.74195</v>
      </c>
    </row>
    <row r="24" spans="1:6" s="150" customFormat="1" ht="14.1" customHeight="1" x14ac:dyDescent="0.25">
      <c r="A24" s="157" t="s">
        <v>369</v>
      </c>
      <c r="B24" s="65">
        <f>SUM(B18:B23)</f>
        <v>534784.38998000021</v>
      </c>
      <c r="C24" s="65">
        <f t="shared" ref="C24:D24" si="2">SUM(C18:C23)</f>
        <v>19607.5</v>
      </c>
      <c r="D24" s="65">
        <f t="shared" si="2"/>
        <v>103535.927601826</v>
      </c>
    </row>
    <row r="25" spans="1:6" s="150" customFormat="1" x14ac:dyDescent="0.25">
      <c r="A25" s="158" t="s">
        <v>370</v>
      </c>
      <c r="B25" s="159">
        <f>B13-B24</f>
        <v>91100.049729492515</v>
      </c>
      <c r="C25" s="159">
        <f>C13-C24</f>
        <v>-19350.313709999999</v>
      </c>
      <c r="D25" s="159">
        <f>D13-D24</f>
        <v>-5438.4675118260348</v>
      </c>
    </row>
    <row r="26" spans="1:6" s="150" customFormat="1" ht="18" customHeight="1" x14ac:dyDescent="0.25">
      <c r="A26" s="151"/>
      <c r="B26" s="160"/>
      <c r="C26" s="160"/>
      <c r="D26" s="16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D27" sqref="D27"/>
    </sheetView>
  </sheetViews>
  <sheetFormatPr defaultColWidth="8.85546875" defaultRowHeight="12.75" x14ac:dyDescent="0.2"/>
  <cols>
    <col min="1" max="1" width="45.85546875" style="41" customWidth="1"/>
    <col min="2" max="2" width="5.140625" style="54" customWidth="1"/>
    <col min="3" max="4" width="18.42578125" style="41" customWidth="1"/>
    <col min="5" max="16384" width="8.85546875" style="41"/>
  </cols>
  <sheetData>
    <row r="1" spans="1:4" ht="53.25" customHeight="1" x14ac:dyDescent="0.25">
      <c r="A1" s="39" t="s">
        <v>208</v>
      </c>
      <c r="B1" s="39"/>
      <c r="C1" s="40"/>
      <c r="D1" s="40"/>
    </row>
    <row r="2" spans="1:4" ht="15.75" x14ac:dyDescent="0.2">
      <c r="A2" s="42" t="s">
        <v>209</v>
      </c>
      <c r="B2" s="42"/>
      <c r="C2" s="43"/>
      <c r="D2" s="43"/>
    </row>
    <row r="3" spans="1:4" x14ac:dyDescent="0.2">
      <c r="A3" s="6"/>
      <c r="B3" s="6"/>
      <c r="C3" s="7"/>
      <c r="D3" s="6" t="s">
        <v>3</v>
      </c>
    </row>
    <row r="4" spans="1:4" ht="25.5" x14ac:dyDescent="0.2">
      <c r="A4" s="8" t="s">
        <v>210</v>
      </c>
      <c r="B4" s="44"/>
      <c r="C4" s="45" t="s">
        <v>211</v>
      </c>
      <c r="D4" s="45" t="s">
        <v>212</v>
      </c>
    </row>
    <row r="5" spans="1:4" x14ac:dyDescent="0.2">
      <c r="A5" s="12">
        <v>1</v>
      </c>
      <c r="B5" s="46"/>
      <c r="C5" s="47">
        <v>2</v>
      </c>
      <c r="D5" s="47">
        <v>3</v>
      </c>
    </row>
    <row r="6" spans="1:4" x14ac:dyDescent="0.2">
      <c r="A6" s="48" t="s">
        <v>213</v>
      </c>
      <c r="B6" s="49">
        <v>1</v>
      </c>
      <c r="C6" s="50">
        <v>39543.563300000002</v>
      </c>
      <c r="D6" s="50">
        <v>77192.039098369976</v>
      </c>
    </row>
    <row r="7" spans="1:4" ht="25.5" x14ac:dyDescent="0.2">
      <c r="A7" s="48" t="s">
        <v>214</v>
      </c>
      <c r="B7" s="49">
        <v>2</v>
      </c>
      <c r="C7" s="50">
        <v>13049.650100000001</v>
      </c>
      <c r="D7" s="50">
        <v>26065.326079999995</v>
      </c>
    </row>
    <row r="8" spans="1:4" x14ac:dyDescent="0.2">
      <c r="A8" s="48" t="s">
        <v>215</v>
      </c>
      <c r="B8" s="49">
        <v>3</v>
      </c>
      <c r="C8" s="50">
        <v>26493.913200000003</v>
      </c>
      <c r="D8" s="50">
        <v>51126.713018369977</v>
      </c>
    </row>
    <row r="9" spans="1:4" x14ac:dyDescent="0.2">
      <c r="A9" s="48" t="s">
        <v>216</v>
      </c>
      <c r="B9" s="49">
        <v>4</v>
      </c>
      <c r="C9" s="50">
        <v>8771.1368499999953</v>
      </c>
      <c r="D9" s="50">
        <v>17249.103969999986</v>
      </c>
    </row>
    <row r="10" spans="1:4" x14ac:dyDescent="0.2">
      <c r="A10" s="48" t="s">
        <v>217</v>
      </c>
      <c r="B10" s="49">
        <v>5</v>
      </c>
      <c r="C10" s="50">
        <v>15292.492129999999</v>
      </c>
      <c r="D10" s="50">
        <v>33534.213009999999</v>
      </c>
    </row>
    <row r="11" spans="1:4" ht="25.5" x14ac:dyDescent="0.2">
      <c r="A11" s="48" t="s">
        <v>218</v>
      </c>
      <c r="B11" s="49">
        <v>6</v>
      </c>
      <c r="C11" s="50">
        <v>19972.557919999999</v>
      </c>
      <c r="D11" s="50">
        <v>34841.60397836996</v>
      </c>
    </row>
    <row r="12" spans="1:4" ht="25.5" x14ac:dyDescent="0.2">
      <c r="A12" s="48" t="s">
        <v>219</v>
      </c>
      <c r="B12" s="51">
        <v>7</v>
      </c>
      <c r="C12" s="50">
        <v>5892.2709273999972</v>
      </c>
      <c r="D12" s="50">
        <v>9227.6876799999973</v>
      </c>
    </row>
    <row r="13" spans="1:4" ht="25.5" x14ac:dyDescent="0.2">
      <c r="A13" s="48" t="s">
        <v>220</v>
      </c>
      <c r="B13" s="49">
        <v>8</v>
      </c>
      <c r="C13" s="50">
        <v>14080.286992600002</v>
      </c>
      <c r="D13" s="50">
        <v>25613.916298369964</v>
      </c>
    </row>
    <row r="14" spans="1:4" ht="25.5" x14ac:dyDescent="0.2">
      <c r="A14" s="48" t="s">
        <v>221</v>
      </c>
      <c r="B14" s="51">
        <v>9</v>
      </c>
      <c r="C14" s="50">
        <v>0</v>
      </c>
      <c r="D14" s="50">
        <v>2386.7582516300067</v>
      </c>
    </row>
    <row r="15" spans="1:4" x14ac:dyDescent="0.2">
      <c r="A15" s="48" t="s">
        <v>222</v>
      </c>
      <c r="B15" s="49">
        <v>10</v>
      </c>
      <c r="C15" s="50">
        <v>14080.286992600002</v>
      </c>
      <c r="D15" s="50">
        <v>28000.674549999971</v>
      </c>
    </row>
    <row r="16" spans="1:4" x14ac:dyDescent="0.2">
      <c r="A16" s="48" t="s">
        <v>223</v>
      </c>
      <c r="B16" s="49">
        <v>11</v>
      </c>
      <c r="C16" s="50">
        <v>0</v>
      </c>
      <c r="D16" s="50">
        <v>0</v>
      </c>
    </row>
    <row r="17" spans="1:4" x14ac:dyDescent="0.2">
      <c r="A17" s="48" t="s">
        <v>224</v>
      </c>
      <c r="B17" s="49">
        <v>12</v>
      </c>
      <c r="C17" s="50">
        <v>14080.286992600002</v>
      </c>
      <c r="D17" s="50">
        <v>28000.674549999971</v>
      </c>
    </row>
    <row r="18" spans="1:4" x14ac:dyDescent="0.2">
      <c r="A18" s="52"/>
      <c r="B18" s="53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D27" sqref="D27"/>
    </sheetView>
  </sheetViews>
  <sheetFormatPr defaultColWidth="15.140625" defaultRowHeight="12.75" x14ac:dyDescent="0.2"/>
  <cols>
    <col min="1" max="1" width="46.42578125" style="55" customWidth="1"/>
    <col min="2" max="2" width="8" style="56" bestFit="1" customWidth="1"/>
    <col min="3" max="3" width="16.28515625" style="55" customWidth="1"/>
    <col min="4" max="4" width="15.140625" style="55" customWidth="1"/>
    <col min="5" max="5" width="14" style="55" customWidth="1"/>
    <col min="6" max="6" width="13" style="55" customWidth="1"/>
    <col min="7" max="7" width="13.140625" style="55" customWidth="1"/>
    <col min="8" max="250" width="8.85546875" style="55" customWidth="1"/>
    <col min="251" max="251" width="46.42578125" style="55" customWidth="1"/>
    <col min="252" max="252" width="8" style="55" bestFit="1" customWidth="1"/>
    <col min="253" max="253" width="15.140625" style="55" bestFit="1" customWidth="1"/>
    <col min="254" max="254" width="19.85546875" style="55" customWidth="1"/>
    <col min="255" max="16384" width="15.140625" style="55"/>
  </cols>
  <sheetData>
    <row r="1" spans="1:7" ht="17.25" x14ac:dyDescent="0.3">
      <c r="E1" s="57"/>
    </row>
    <row r="2" spans="1:7" ht="24" customHeight="1" x14ac:dyDescent="0.25">
      <c r="A2" s="58" t="s">
        <v>225</v>
      </c>
      <c r="B2" s="58"/>
      <c r="C2" s="58"/>
      <c r="D2" s="58"/>
      <c r="E2" s="58"/>
    </row>
    <row r="3" spans="1:7" ht="24" customHeight="1" x14ac:dyDescent="0.25">
      <c r="A3" s="59" t="s">
        <v>226</v>
      </c>
      <c r="B3" s="59"/>
      <c r="C3" s="59"/>
      <c r="D3" s="59"/>
      <c r="E3" s="59"/>
    </row>
    <row r="4" spans="1:7" x14ac:dyDescent="0.2">
      <c r="B4" s="60"/>
      <c r="C4" s="60"/>
      <c r="D4" s="60"/>
      <c r="E4" s="60"/>
      <c r="G4" s="60" t="s">
        <v>227</v>
      </c>
    </row>
    <row r="5" spans="1:7" ht="38.25" x14ac:dyDescent="0.2">
      <c r="A5" s="61" t="s">
        <v>4</v>
      </c>
      <c r="B5" s="61"/>
      <c r="C5" s="62" t="s">
        <v>228</v>
      </c>
      <c r="D5" s="62" t="s">
        <v>229</v>
      </c>
      <c r="E5" s="62" t="s">
        <v>230</v>
      </c>
      <c r="F5" s="62" t="s">
        <v>231</v>
      </c>
      <c r="G5" s="62" t="s">
        <v>232</v>
      </c>
    </row>
    <row r="6" spans="1:7" ht="24.75" customHeight="1" x14ac:dyDescent="0.2">
      <c r="A6" s="63" t="s">
        <v>233</v>
      </c>
      <c r="B6" s="64" t="s">
        <v>8</v>
      </c>
      <c r="C6" s="65">
        <v>15424.456020000001</v>
      </c>
      <c r="D6" s="65">
        <v>153.98574120000001</v>
      </c>
      <c r="E6" s="65">
        <v>0</v>
      </c>
      <c r="F6" s="66">
        <v>9.9832202186148789E-3</v>
      </c>
      <c r="G6" s="66">
        <v>0</v>
      </c>
    </row>
    <row r="7" spans="1:7" ht="24.75" customHeight="1" x14ac:dyDescent="0.2">
      <c r="A7" s="63" t="s">
        <v>234</v>
      </c>
      <c r="B7" s="64" t="s">
        <v>18</v>
      </c>
      <c r="C7" s="65">
        <v>648870.59640999965</v>
      </c>
      <c r="D7" s="65">
        <v>6226.6952593068245</v>
      </c>
      <c r="E7" s="65">
        <v>24318.593267281456</v>
      </c>
      <c r="F7" s="66">
        <v>9.5962049964310354E-3</v>
      </c>
      <c r="G7" s="66">
        <v>3.7478340676598249E-2</v>
      </c>
    </row>
    <row r="8" spans="1:7" x14ac:dyDescent="0.2">
      <c r="A8" s="63" t="s">
        <v>235</v>
      </c>
      <c r="B8" s="64" t="s">
        <v>24</v>
      </c>
      <c r="C8" s="65">
        <v>2285.19</v>
      </c>
      <c r="D8" s="65">
        <v>8.8519000000000005</v>
      </c>
      <c r="E8" s="65">
        <v>0</v>
      </c>
      <c r="F8" s="66">
        <v>3.8735947557971113E-3</v>
      </c>
      <c r="G8" s="66">
        <v>0</v>
      </c>
    </row>
    <row r="9" spans="1:7" x14ac:dyDescent="0.2">
      <c r="A9" s="63" t="s">
        <v>236</v>
      </c>
      <c r="B9" s="64" t="s">
        <v>33</v>
      </c>
      <c r="C9" s="65">
        <v>400</v>
      </c>
      <c r="D9" s="65">
        <v>0</v>
      </c>
      <c r="E9" s="65">
        <v>0</v>
      </c>
      <c r="F9" s="66">
        <v>0</v>
      </c>
      <c r="G9" s="66">
        <v>0</v>
      </c>
    </row>
    <row r="10" spans="1:7" x14ac:dyDescent="0.2">
      <c r="A10" s="63" t="s">
        <v>237</v>
      </c>
      <c r="B10" s="64" t="s">
        <v>39</v>
      </c>
      <c r="C10" s="65">
        <v>23313.685059999996</v>
      </c>
      <c r="D10" s="65">
        <v>92.199227453208522</v>
      </c>
      <c r="E10" s="65">
        <v>5780.8008311299736</v>
      </c>
      <c r="F10" s="66">
        <v>3.9547256135580881E-3</v>
      </c>
      <c r="G10" s="66">
        <v>0.24795740425644983</v>
      </c>
    </row>
    <row r="11" spans="1:7" x14ac:dyDescent="0.2">
      <c r="A11" s="63" t="s">
        <v>238</v>
      </c>
      <c r="B11" s="64" t="s">
        <v>52</v>
      </c>
      <c r="C11" s="65">
        <v>690293.92748999957</v>
      </c>
      <c r="D11" s="65">
        <v>6481.7321279600319</v>
      </c>
      <c r="E11" s="65">
        <v>30099.394098411431</v>
      </c>
      <c r="F11" s="66">
        <v>9.3898147873449668E-3</v>
      </c>
      <c r="G11" s="66">
        <v>4.3603735886619817E-2</v>
      </c>
    </row>
    <row r="12" spans="1:7" x14ac:dyDescent="0.2">
      <c r="A12" s="63" t="s">
        <v>239</v>
      </c>
      <c r="B12" s="64" t="s">
        <v>54</v>
      </c>
      <c r="C12" s="65">
        <v>128052.97922999998</v>
      </c>
      <c r="D12" s="65">
        <v>116.80420362854002</v>
      </c>
      <c r="E12" s="65">
        <v>0.80528999999999995</v>
      </c>
      <c r="F12" s="66">
        <v>9.1215529955569654E-4</v>
      </c>
      <c r="G12" s="66">
        <v>6.2887252201574575E-6</v>
      </c>
    </row>
    <row r="13" spans="1:7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zoomScaleNormal="100" zoomScaleSheetLayoutView="90" workbookViewId="0">
      <selection activeCell="D27" sqref="D27"/>
    </sheetView>
  </sheetViews>
  <sheetFormatPr defaultColWidth="8.85546875" defaultRowHeight="12.75" x14ac:dyDescent="0.2"/>
  <cols>
    <col min="1" max="1" width="50.140625" style="41" customWidth="1"/>
    <col min="2" max="2" width="6.42578125" style="54" customWidth="1"/>
    <col min="3" max="4" width="21.42578125" style="41" customWidth="1"/>
    <col min="5" max="16384" width="8.85546875" style="41"/>
  </cols>
  <sheetData>
    <row r="1" spans="1:4" ht="15" x14ac:dyDescent="0.25">
      <c r="A1" s="1" t="s">
        <v>240</v>
      </c>
      <c r="B1" s="1"/>
      <c r="C1" s="2"/>
    </row>
    <row r="2" spans="1:4" ht="15.75" x14ac:dyDescent="0.2">
      <c r="A2" s="67" t="s">
        <v>241</v>
      </c>
      <c r="B2" s="68"/>
      <c r="C2" s="69"/>
    </row>
    <row r="3" spans="1:4" ht="34.5" customHeight="1" x14ac:dyDescent="0.25">
      <c r="A3" s="8" t="s">
        <v>242</v>
      </c>
      <c r="B3" s="24"/>
      <c r="C3" s="70" t="s">
        <v>243</v>
      </c>
    </row>
    <row r="4" spans="1:4" ht="15" x14ac:dyDescent="0.25">
      <c r="A4" s="12">
        <v>1</v>
      </c>
      <c r="B4" s="25"/>
      <c r="C4" s="71">
        <v>2</v>
      </c>
    </row>
    <row r="5" spans="1:4" ht="25.5" x14ac:dyDescent="0.2">
      <c r="A5" s="72" t="s">
        <v>244</v>
      </c>
      <c r="B5" s="73" t="s">
        <v>8</v>
      </c>
      <c r="C5" s="50">
        <v>85416.464870000011</v>
      </c>
    </row>
    <row r="6" spans="1:4" x14ac:dyDescent="0.2">
      <c r="A6" s="34" t="s">
        <v>245</v>
      </c>
      <c r="B6" s="74" t="s">
        <v>10</v>
      </c>
      <c r="C6" s="50">
        <v>56565.120000000003</v>
      </c>
    </row>
    <row r="7" spans="1:4" x14ac:dyDescent="0.2">
      <c r="A7" s="34" t="s">
        <v>246</v>
      </c>
      <c r="B7" s="74" t="s">
        <v>247</v>
      </c>
      <c r="C7" s="50">
        <v>14000.111999999999</v>
      </c>
    </row>
    <row r="8" spans="1:4" x14ac:dyDescent="0.2">
      <c r="A8" s="34" t="s">
        <v>248</v>
      </c>
      <c r="B8" s="74" t="s">
        <v>14</v>
      </c>
      <c r="C8" s="50">
        <v>483.77004999999997</v>
      </c>
    </row>
    <row r="9" spans="1:4" x14ac:dyDescent="0.2">
      <c r="A9" s="34" t="s">
        <v>249</v>
      </c>
      <c r="B9" s="74" t="s">
        <v>250</v>
      </c>
      <c r="C9" s="50">
        <v>14367.462820000001</v>
      </c>
    </row>
    <row r="10" spans="1:4" x14ac:dyDescent="0.2">
      <c r="A10" s="34" t="s">
        <v>251</v>
      </c>
      <c r="B10" s="74" t="s">
        <v>252</v>
      </c>
      <c r="C10" s="50">
        <v>0</v>
      </c>
    </row>
    <row r="11" spans="1:4" x14ac:dyDescent="0.2">
      <c r="A11" s="34" t="s">
        <v>253</v>
      </c>
      <c r="B11" s="74" t="s">
        <v>254</v>
      </c>
      <c r="C11" s="50">
        <v>14367.462820000001</v>
      </c>
    </row>
    <row r="12" spans="1:4" x14ac:dyDescent="0.2">
      <c r="A12" s="34" t="s">
        <v>255</v>
      </c>
      <c r="B12" s="74" t="s">
        <v>256</v>
      </c>
      <c r="C12" s="50">
        <v>0</v>
      </c>
    </row>
    <row r="13" spans="1:4" x14ac:dyDescent="0.2">
      <c r="A13" s="72" t="s">
        <v>257</v>
      </c>
      <c r="B13" s="73" t="s">
        <v>18</v>
      </c>
      <c r="C13" s="50">
        <v>2857.4170299999992</v>
      </c>
    </row>
    <row r="14" spans="1:4" x14ac:dyDescent="0.2">
      <c r="A14" s="34" t="s">
        <v>258</v>
      </c>
      <c r="B14" s="74" t="s">
        <v>20</v>
      </c>
      <c r="C14" s="50">
        <v>2857.4170299999992</v>
      </c>
    </row>
    <row r="15" spans="1:4" x14ac:dyDescent="0.2">
      <c r="A15" s="75" t="s">
        <v>259</v>
      </c>
      <c r="B15" s="51" t="s">
        <v>260</v>
      </c>
      <c r="C15" s="50">
        <v>0</v>
      </c>
      <c r="D15" s="76"/>
    </row>
    <row r="16" spans="1:4" x14ac:dyDescent="0.2">
      <c r="A16" s="77" t="s">
        <v>261</v>
      </c>
      <c r="B16" s="49" t="s">
        <v>24</v>
      </c>
      <c r="C16" s="50">
        <v>82559.047840000014</v>
      </c>
      <c r="D16" s="78"/>
    </row>
    <row r="17" spans="1:4" ht="25.5" x14ac:dyDescent="0.2">
      <c r="A17" s="77" t="s">
        <v>262</v>
      </c>
      <c r="B17" s="49" t="s">
        <v>33</v>
      </c>
      <c r="C17" s="50">
        <v>47010.810881588543</v>
      </c>
    </row>
    <row r="18" spans="1:4" x14ac:dyDescent="0.2">
      <c r="A18" s="75" t="s">
        <v>263</v>
      </c>
      <c r="B18" s="51" t="s">
        <v>35</v>
      </c>
      <c r="C18" s="50">
        <v>28000.674549999971</v>
      </c>
      <c r="D18" s="79"/>
    </row>
    <row r="19" spans="1:4" ht="25.5" x14ac:dyDescent="0.2">
      <c r="A19" s="34" t="s">
        <v>264</v>
      </c>
      <c r="B19" s="74" t="s">
        <v>265</v>
      </c>
      <c r="C19" s="50">
        <v>6598.5363315885734</v>
      </c>
    </row>
    <row r="20" spans="1:4" x14ac:dyDescent="0.2">
      <c r="A20" s="34" t="s">
        <v>266</v>
      </c>
      <c r="B20" s="74" t="s">
        <v>267</v>
      </c>
      <c r="C20" s="50">
        <v>12411.6</v>
      </c>
    </row>
    <row r="21" spans="1:4" x14ac:dyDescent="0.2">
      <c r="A21" s="72" t="s">
        <v>268</v>
      </c>
      <c r="B21" s="73" t="s">
        <v>39</v>
      </c>
      <c r="C21" s="50">
        <v>129569.85872158856</v>
      </c>
    </row>
    <row r="22" spans="1:4" x14ac:dyDescent="0.2">
      <c r="A22" s="80" t="s">
        <v>269</v>
      </c>
      <c r="B22" s="81" t="s">
        <v>52</v>
      </c>
      <c r="C22" s="50">
        <v>400</v>
      </c>
    </row>
    <row r="23" spans="1:4" ht="51" x14ac:dyDescent="0.2">
      <c r="A23" s="82" t="s">
        <v>270</v>
      </c>
      <c r="B23" s="83" t="s">
        <v>271</v>
      </c>
      <c r="C23" s="50">
        <v>0</v>
      </c>
    </row>
    <row r="24" spans="1:4" x14ac:dyDescent="0.2">
      <c r="A24" s="84" t="s">
        <v>272</v>
      </c>
      <c r="B24" s="85" t="s">
        <v>273</v>
      </c>
      <c r="C24" s="50">
        <v>400</v>
      </c>
    </row>
    <row r="25" spans="1:4" x14ac:dyDescent="0.2">
      <c r="A25" s="72" t="s">
        <v>274</v>
      </c>
      <c r="B25" s="73" t="s">
        <v>54</v>
      </c>
      <c r="C25" s="50">
        <v>129169.85872158856</v>
      </c>
    </row>
    <row r="26" spans="1:4" x14ac:dyDescent="0.2">
      <c r="A26" s="77" t="s">
        <v>275</v>
      </c>
      <c r="B26" s="49" t="s">
        <v>56</v>
      </c>
      <c r="C26" s="50">
        <v>771842.6307552642</v>
      </c>
    </row>
    <row r="27" spans="1:4" x14ac:dyDescent="0.2">
      <c r="A27" s="86"/>
      <c r="B27" s="87"/>
      <c r="C27" s="88"/>
      <c r="D27" s="89" t="s">
        <v>276</v>
      </c>
    </row>
    <row r="28" spans="1:4" ht="15" x14ac:dyDescent="0.25">
      <c r="A28" s="90"/>
      <c r="B28" s="91"/>
      <c r="C28" s="45" t="s">
        <v>277</v>
      </c>
      <c r="D28" s="45" t="s">
        <v>278</v>
      </c>
    </row>
    <row r="29" spans="1:4" ht="15" x14ac:dyDescent="0.25">
      <c r="A29" s="92">
        <v>1</v>
      </c>
      <c r="B29" s="93"/>
      <c r="C29" s="47">
        <v>2</v>
      </c>
      <c r="D29" s="47">
        <v>3</v>
      </c>
    </row>
    <row r="30" spans="1:4" x14ac:dyDescent="0.2">
      <c r="A30" s="77" t="s">
        <v>279</v>
      </c>
      <c r="B30" s="49" t="s">
        <v>67</v>
      </c>
      <c r="C30" s="94">
        <v>6</v>
      </c>
      <c r="D30" s="50">
        <v>10.69635759289614</v>
      </c>
    </row>
    <row r="31" spans="1:4" x14ac:dyDescent="0.2">
      <c r="A31" s="77" t="s">
        <v>280</v>
      </c>
      <c r="B31" s="49" t="s">
        <v>73</v>
      </c>
      <c r="C31" s="94">
        <v>12</v>
      </c>
      <c r="D31" s="50">
        <v>16.735258403023572</v>
      </c>
    </row>
    <row r="32" spans="1:4" ht="15.75" x14ac:dyDescent="0.25">
      <c r="A32" s="95" t="s">
        <v>281</v>
      </c>
      <c r="B32" s="95"/>
      <c r="C32" s="96"/>
      <c r="D32" s="96"/>
    </row>
    <row r="33" spans="1:4" x14ac:dyDescent="0.2">
      <c r="A33" s="32" t="s">
        <v>276</v>
      </c>
      <c r="B33" s="32"/>
      <c r="C33" s="32"/>
      <c r="D33" s="32"/>
    </row>
    <row r="34" spans="1:4" ht="15" x14ac:dyDescent="0.25">
      <c r="A34" s="97"/>
      <c r="B34" s="98"/>
      <c r="C34" s="70" t="s">
        <v>277</v>
      </c>
      <c r="D34" s="70" t="s">
        <v>278</v>
      </c>
    </row>
    <row r="35" spans="1:4" ht="15" x14ac:dyDescent="0.25">
      <c r="A35" s="12">
        <v>1</v>
      </c>
      <c r="B35" s="25"/>
      <c r="C35" s="71">
        <v>2</v>
      </c>
      <c r="D35" s="71">
        <v>3</v>
      </c>
    </row>
    <row r="36" spans="1:4" ht="25.5" x14ac:dyDescent="0.2">
      <c r="A36" s="72" t="s">
        <v>282</v>
      </c>
      <c r="B36" s="73" t="s">
        <v>283</v>
      </c>
      <c r="C36" s="99">
        <v>8</v>
      </c>
      <c r="D36" s="50">
        <v>9.4638985816990679</v>
      </c>
    </row>
    <row r="37" spans="1:4" x14ac:dyDescent="0.2">
      <c r="A37" s="10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D27" sqref="D27"/>
    </sheetView>
  </sheetViews>
  <sheetFormatPr defaultColWidth="15.140625" defaultRowHeight="12.75" x14ac:dyDescent="0.2"/>
  <cols>
    <col min="1" max="1" width="41.28515625" style="55" customWidth="1"/>
    <col min="2" max="2" width="21.7109375" style="55" customWidth="1"/>
    <col min="3" max="3" width="15.140625" style="55" customWidth="1"/>
    <col min="4" max="4" width="12.7109375" style="55" customWidth="1"/>
    <col min="5" max="248" width="8.85546875" style="55" customWidth="1"/>
    <col min="249" max="249" width="46.42578125" style="55" customWidth="1"/>
    <col min="250" max="250" width="8" style="55" bestFit="1" customWidth="1"/>
    <col min="251" max="251" width="15.140625" style="55" bestFit="1" customWidth="1"/>
    <col min="252" max="252" width="19.85546875" style="55" customWidth="1"/>
    <col min="253" max="16384" width="15.140625" style="55"/>
  </cols>
  <sheetData>
    <row r="1" spans="1:4" x14ac:dyDescent="0.2">
      <c r="B1" s="101" t="s">
        <v>227</v>
      </c>
    </row>
    <row r="2" spans="1:4" ht="15" x14ac:dyDescent="0.25">
      <c r="A2" s="102" t="s">
        <v>284</v>
      </c>
      <c r="B2" s="103"/>
      <c r="C2" s="104"/>
      <c r="D2" s="104"/>
    </row>
    <row r="3" spans="1:4" ht="15" x14ac:dyDescent="0.25">
      <c r="A3" s="63" t="s">
        <v>285</v>
      </c>
      <c r="B3" s="65">
        <v>36259.389690506992</v>
      </c>
      <c r="C3" s="104"/>
      <c r="D3" s="104"/>
    </row>
    <row r="4" spans="1:4" ht="13.5" customHeight="1" x14ac:dyDescent="0.25">
      <c r="A4" s="105" t="s">
        <v>286</v>
      </c>
      <c r="B4" s="66">
        <v>5.5880771745736336E-2</v>
      </c>
      <c r="C4" s="104"/>
      <c r="D4" s="104"/>
    </row>
    <row r="5" spans="1:4" ht="13.5" customHeight="1" x14ac:dyDescent="0.25">
      <c r="A5" s="104"/>
      <c r="B5" s="104"/>
      <c r="C5" s="104"/>
      <c r="D5" s="104"/>
    </row>
    <row r="6" spans="1:4" ht="13.5" customHeight="1" x14ac:dyDescent="0.25">
      <c r="A6" s="104"/>
      <c r="B6" s="104"/>
      <c r="C6" s="104"/>
      <c r="D6" s="104"/>
    </row>
    <row r="7" spans="1:4" ht="15" x14ac:dyDescent="0.25">
      <c r="A7" s="104"/>
      <c r="B7" s="104"/>
      <c r="C7" s="104"/>
      <c r="D7" s="104"/>
    </row>
    <row r="8" spans="1:4" ht="15" x14ac:dyDescent="0.25">
      <c r="A8" s="106" t="s">
        <v>287</v>
      </c>
      <c r="B8" s="107"/>
      <c r="C8" s="108"/>
      <c r="D8" s="104"/>
    </row>
    <row r="9" spans="1:4" ht="15" x14ac:dyDescent="0.25">
      <c r="A9" s="64" t="s">
        <v>288</v>
      </c>
      <c r="B9" s="109" t="s">
        <v>289</v>
      </c>
      <c r="C9" s="109" t="s">
        <v>290</v>
      </c>
      <c r="D9" s="104"/>
    </row>
    <row r="10" spans="1:4" ht="15" x14ac:dyDescent="0.25">
      <c r="A10" s="110" t="s">
        <v>291</v>
      </c>
      <c r="B10" s="111">
        <v>0.3</v>
      </c>
      <c r="C10" s="65">
        <v>12201.390275147995</v>
      </c>
      <c r="D10" s="112"/>
    </row>
    <row r="11" spans="1:4" ht="15" x14ac:dyDescent="0.25">
      <c r="A11" s="110" t="s">
        <v>292</v>
      </c>
      <c r="B11" s="111">
        <v>0.6</v>
      </c>
      <c r="C11" s="65">
        <v>5739.2895702980004</v>
      </c>
      <c r="D11" s="112"/>
    </row>
    <row r="12" spans="1:4" ht="15" x14ac:dyDescent="0.25">
      <c r="A12" s="110" t="s">
        <v>293</v>
      </c>
      <c r="B12" s="111">
        <v>1</v>
      </c>
      <c r="C12" s="65">
        <v>18990.714092916362</v>
      </c>
      <c r="D12" s="112"/>
    </row>
    <row r="13" spans="1:4" x14ac:dyDescent="0.2">
      <c r="A13" s="110" t="s">
        <v>5</v>
      </c>
      <c r="B13" s="65"/>
      <c r="C13" s="65">
        <v>36931.393938362351</v>
      </c>
    </row>
    <row r="14" spans="1:4" ht="15" x14ac:dyDescent="0.25">
      <c r="A14" s="104"/>
      <c r="B14" s="104"/>
      <c r="C14" s="104"/>
    </row>
    <row r="15" spans="1:4" ht="15" x14ac:dyDescent="0.25">
      <c r="A15" s="104"/>
      <c r="B15" s="104"/>
      <c r="C15" s="104"/>
    </row>
    <row r="16" spans="1:4" ht="15" x14ac:dyDescent="0.25">
      <c r="A16" s="104"/>
      <c r="B16" s="104"/>
      <c r="C16" s="104"/>
    </row>
    <row r="17" spans="1:3" ht="15" x14ac:dyDescent="0.25">
      <c r="A17" s="104"/>
      <c r="B17" s="104"/>
      <c r="C17" s="104"/>
    </row>
    <row r="18" spans="1:3" ht="15" x14ac:dyDescent="0.25">
      <c r="A18" s="104"/>
      <c r="B18" s="104"/>
      <c r="C18" s="104"/>
    </row>
    <row r="19" spans="1:3" ht="15" x14ac:dyDescent="0.25">
      <c r="A19" s="104"/>
      <c r="B19" s="104"/>
      <c r="C19" s="104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D27" sqref="D27"/>
    </sheetView>
  </sheetViews>
  <sheetFormatPr defaultRowHeight="15" x14ac:dyDescent="0.25"/>
  <cols>
    <col min="1" max="1" width="72.42578125" bestFit="1" customWidth="1"/>
    <col min="2" max="2" width="12.140625" bestFit="1" customWidth="1"/>
  </cols>
  <sheetData>
    <row r="1" spans="1:2" x14ac:dyDescent="0.25">
      <c r="B1" s="113" t="s">
        <v>227</v>
      </c>
    </row>
    <row r="2" spans="1:2" ht="19.5" customHeight="1" x14ac:dyDescent="0.25">
      <c r="A2" s="114" t="s">
        <v>294</v>
      </c>
      <c r="B2" s="115"/>
    </row>
    <row r="3" spans="1:2" x14ac:dyDescent="0.25">
      <c r="A3" s="77" t="s">
        <v>295</v>
      </c>
      <c r="B3" s="116">
        <v>12018.578222045</v>
      </c>
    </row>
    <row r="4" spans="1:2" x14ac:dyDescent="0.25">
      <c r="A4" s="77" t="s">
        <v>296</v>
      </c>
      <c r="B4" s="117">
        <v>9.3044757817299498E-2</v>
      </c>
    </row>
    <row r="31" spans="1:1" x14ac:dyDescent="0.25">
      <c r="A31" s="5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D27" sqref="D27"/>
    </sheetView>
  </sheetViews>
  <sheetFormatPr defaultRowHeight="15" x14ac:dyDescent="0.25"/>
  <cols>
    <col min="1" max="1" width="49.85546875" customWidth="1"/>
    <col min="2" max="2" width="14.7109375" customWidth="1"/>
    <col min="3" max="3" width="15" customWidth="1"/>
  </cols>
  <sheetData>
    <row r="1" spans="1:3" ht="17.25" customHeight="1" x14ac:dyDescent="0.25">
      <c r="A1" s="118" t="s">
        <v>297</v>
      </c>
      <c r="B1" s="118"/>
      <c r="C1" s="118"/>
    </row>
    <row r="2" spans="1:3" ht="13.5" customHeight="1" x14ac:dyDescent="0.25">
      <c r="A2" s="119"/>
      <c r="B2" s="119"/>
      <c r="C2" s="120" t="s">
        <v>227</v>
      </c>
    </row>
    <row r="3" spans="1:3" ht="38.25" x14ac:dyDescent="0.25">
      <c r="A3" s="121" t="s">
        <v>298</v>
      </c>
      <c r="B3" s="121" t="s">
        <v>5</v>
      </c>
      <c r="C3" s="45" t="s">
        <v>299</v>
      </c>
    </row>
    <row r="4" spans="1:3" x14ac:dyDescent="0.25">
      <c r="A4" s="110" t="s">
        <v>300</v>
      </c>
      <c r="B4" s="65">
        <v>5348.8697599999996</v>
      </c>
      <c r="C4" s="65">
        <v>3533.2824056239997</v>
      </c>
    </row>
    <row r="5" spans="1:3" x14ac:dyDescent="0.25">
      <c r="A5" s="110" t="s">
        <v>301</v>
      </c>
      <c r="B5" s="65">
        <v>111859.31065999999</v>
      </c>
      <c r="C5" s="65">
        <v>17757.616816731002</v>
      </c>
    </row>
    <row r="6" spans="1:3" x14ac:dyDescent="0.25">
      <c r="A6" s="110" t="s">
        <v>302</v>
      </c>
      <c r="B6" s="65">
        <v>1525.6169200000002</v>
      </c>
      <c r="C6" s="65">
        <v>1525.6169199999999</v>
      </c>
    </row>
    <row r="7" spans="1:3" x14ac:dyDescent="0.25">
      <c r="A7" s="110" t="s">
        <v>303</v>
      </c>
      <c r="B7" s="65">
        <v>8942.76</v>
      </c>
      <c r="C7" s="65">
        <v>0</v>
      </c>
    </row>
    <row r="8" spans="1:3" x14ac:dyDescent="0.25">
      <c r="A8" s="110" t="s">
        <v>304</v>
      </c>
      <c r="B8" s="65">
        <v>376.42189000000002</v>
      </c>
      <c r="C8" s="65">
        <v>376.42189079999997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D27" sqref="D27"/>
    </sheetView>
  </sheetViews>
  <sheetFormatPr defaultRowHeight="12.75" x14ac:dyDescent="0.2"/>
  <cols>
    <col min="1" max="1" width="63" style="3" customWidth="1"/>
    <col min="2" max="2" width="20.42578125" style="3" customWidth="1"/>
    <col min="3" max="16384" width="9.140625" style="3"/>
  </cols>
  <sheetData>
    <row r="1" spans="1:2" ht="15.75" x14ac:dyDescent="0.2">
      <c r="A1" s="118" t="s">
        <v>305</v>
      </c>
      <c r="B1" s="122"/>
    </row>
    <row r="2" spans="1:2" ht="18" customHeight="1" x14ac:dyDescent="0.2">
      <c r="A2" s="123"/>
      <c r="B2" s="124" t="s">
        <v>227</v>
      </c>
    </row>
    <row r="3" spans="1:2" x14ac:dyDescent="0.2">
      <c r="A3" s="121" t="s">
        <v>306</v>
      </c>
      <c r="B3" s="121" t="s">
        <v>290</v>
      </c>
    </row>
    <row r="4" spans="1:2" x14ac:dyDescent="0.2">
      <c r="A4" s="110" t="s">
        <v>307</v>
      </c>
      <c r="B4" s="65">
        <v>104877.42313934743</v>
      </c>
    </row>
    <row r="5" spans="1:2" ht="31.5" customHeight="1" x14ac:dyDescent="0.2">
      <c r="A5" s="110" t="s">
        <v>308</v>
      </c>
      <c r="B5" s="65">
        <v>0</v>
      </c>
    </row>
    <row r="6" spans="1:2" x14ac:dyDescent="0.2">
      <c r="A6" s="110" t="s">
        <v>309</v>
      </c>
      <c r="B6" s="65">
        <v>104877.42313934743</v>
      </c>
    </row>
    <row r="7" spans="1:2" x14ac:dyDescent="0.2">
      <c r="A7" s="110" t="s">
        <v>310</v>
      </c>
      <c r="B7" s="65">
        <v>28000.674549999971</v>
      </c>
    </row>
    <row r="8" spans="1:2" x14ac:dyDescent="0.2">
      <c r="A8" s="110" t="s">
        <v>311</v>
      </c>
      <c r="B8" s="65">
        <v>0</v>
      </c>
    </row>
    <row r="9" spans="1:2" x14ac:dyDescent="0.2">
      <c r="A9" s="110" t="s">
        <v>312</v>
      </c>
      <c r="B9" s="65">
        <v>6223.83727</v>
      </c>
    </row>
    <row r="10" spans="1:2" x14ac:dyDescent="0.2">
      <c r="A10" s="110" t="s">
        <v>313</v>
      </c>
      <c r="B10" s="65">
        <v>-6638.5846677588852</v>
      </c>
    </row>
    <row r="11" spans="1:2" x14ac:dyDescent="0.2">
      <c r="A11" s="110" t="s">
        <v>314</v>
      </c>
      <c r="B11" s="65">
        <v>0</v>
      </c>
    </row>
    <row r="12" spans="1:2" ht="25.5" x14ac:dyDescent="0.2">
      <c r="A12" s="110" t="s">
        <v>315</v>
      </c>
      <c r="B12" s="65">
        <v>120015.67575158851</v>
      </c>
    </row>
    <row r="13" spans="1:2" x14ac:dyDescent="0.2">
      <c r="A13" s="125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showGridLines="0" workbookViewId="0">
      <selection activeCell="D27" sqref="D27"/>
    </sheetView>
  </sheetViews>
  <sheetFormatPr defaultRowHeight="15" x14ac:dyDescent="0.25"/>
  <cols>
    <col min="1" max="1" width="44.140625" customWidth="1"/>
    <col min="2" max="2" width="15.28515625" customWidth="1"/>
    <col min="3" max="3" width="10" customWidth="1"/>
  </cols>
  <sheetData>
    <row r="1" spans="1:4" ht="15.75" x14ac:dyDescent="0.25">
      <c r="A1" s="126" t="s">
        <v>316</v>
      </c>
      <c r="B1" s="126"/>
      <c r="C1" s="127"/>
      <c r="D1" s="127"/>
    </row>
    <row r="2" spans="1:4" ht="15.75" x14ac:dyDescent="0.25">
      <c r="A2" s="128"/>
      <c r="B2" s="128"/>
      <c r="C2" s="127"/>
      <c r="D2" s="127"/>
    </row>
    <row r="3" spans="1:4" x14ac:dyDescent="0.25">
      <c r="A3" s="129" t="s">
        <v>317</v>
      </c>
      <c r="B3" s="129"/>
    </row>
    <row r="4" spans="1:4" ht="17.25" customHeight="1" x14ac:dyDescent="0.25">
      <c r="A4" s="130" t="s">
        <v>318</v>
      </c>
      <c r="B4" s="131" t="s">
        <v>319</v>
      </c>
    </row>
    <row r="5" spans="1:4" x14ac:dyDescent="0.25">
      <c r="A5" s="132" t="s">
        <v>320</v>
      </c>
      <c r="B5" s="66">
        <v>0.52375317521807341</v>
      </c>
    </row>
    <row r="6" spans="1:4" x14ac:dyDescent="0.25">
      <c r="A6" s="132" t="s">
        <v>321</v>
      </c>
      <c r="B6" s="66">
        <v>4.4088023405067248E-2</v>
      </c>
    </row>
    <row r="7" spans="1:4" x14ac:dyDescent="0.25">
      <c r="A7" s="132" t="s">
        <v>322</v>
      </c>
      <c r="B7" s="66">
        <v>2.4048012766400315E-2</v>
      </c>
    </row>
    <row r="8" spans="1:4" x14ac:dyDescent="0.25">
      <c r="A8" s="132" t="s">
        <v>323</v>
      </c>
      <c r="B8" s="66">
        <v>1.2024006383200158E-2</v>
      </c>
    </row>
    <row r="9" spans="1:4" x14ac:dyDescent="0.25">
      <c r="A9" s="132" t="s">
        <v>324</v>
      </c>
      <c r="B9" s="66">
        <v>4.9821339778206922E-3</v>
      </c>
    </row>
    <row r="10" spans="1:4" x14ac:dyDescent="0.25">
      <c r="A10" s="132" t="s">
        <v>325</v>
      </c>
      <c r="B10" s="66">
        <v>4.1428356672872551E-3</v>
      </c>
    </row>
    <row r="11" spans="1:4" x14ac:dyDescent="0.25">
      <c r="A11" s="132" t="s">
        <v>326</v>
      </c>
      <c r="B11" s="66">
        <v>1.0954743265068554E-4</v>
      </c>
    </row>
    <row r="12" spans="1:4" x14ac:dyDescent="0.25">
      <c r="A12" s="132" t="s">
        <v>327</v>
      </c>
      <c r="B12" s="66">
        <v>7.5357224078849487E-5</v>
      </c>
    </row>
    <row r="13" spans="1:4" x14ac:dyDescent="0.25">
      <c r="A13" s="132" t="s">
        <v>328</v>
      </c>
      <c r="B13" s="66">
        <v>7.2928832714671716E-5</v>
      </c>
    </row>
    <row r="14" spans="1:4" x14ac:dyDescent="0.25">
      <c r="A14" s="132" t="s">
        <v>329</v>
      </c>
      <c r="B14" s="66">
        <v>2.5710111744548649E-5</v>
      </c>
    </row>
    <row r="15" spans="1:4" x14ac:dyDescent="0.25">
      <c r="A15" s="132" t="s">
        <v>330</v>
      </c>
      <c r="B15" s="66">
        <v>2.412973006309963E-5</v>
      </c>
    </row>
    <row r="16" spans="1:4" x14ac:dyDescent="0.25">
      <c r="A16" s="132" t="s">
        <v>331</v>
      </c>
      <c r="B16" s="66">
        <v>0.12145452933535313</v>
      </c>
    </row>
    <row r="17" spans="1:2" x14ac:dyDescent="0.25">
      <c r="A17" s="133" t="s">
        <v>332</v>
      </c>
      <c r="B17" s="66">
        <v>6.6800035462223101E-2</v>
      </c>
    </row>
    <row r="18" spans="1:2" x14ac:dyDescent="0.25">
      <c r="A18" s="134"/>
      <c r="B18" s="135"/>
    </row>
    <row r="19" spans="1:2" x14ac:dyDescent="0.25">
      <c r="A19" s="136" t="s">
        <v>333</v>
      </c>
      <c r="B19" s="136"/>
    </row>
    <row r="20" spans="1:2" x14ac:dyDescent="0.25">
      <c r="A20" s="133" t="s">
        <v>334</v>
      </c>
      <c r="B20" s="66">
        <v>7.0856990876186736E-3</v>
      </c>
    </row>
    <row r="21" spans="1:2" x14ac:dyDescent="0.25">
      <c r="A21" s="133" t="s">
        <v>323</v>
      </c>
      <c r="B21" s="66">
        <v>2.8360142003075964E-3</v>
      </c>
    </row>
    <row r="22" spans="1:2" x14ac:dyDescent="0.25">
      <c r="A22" s="133" t="s">
        <v>335</v>
      </c>
      <c r="B22" s="66">
        <v>1.4172361822604083E-2</v>
      </c>
    </row>
    <row r="23" spans="1:2" x14ac:dyDescent="0.25">
      <c r="A23" s="133" t="s">
        <v>336</v>
      </c>
      <c r="B23" s="66">
        <v>9.0697141050992358E-2</v>
      </c>
    </row>
    <row r="24" spans="1:2" x14ac:dyDescent="0.25">
      <c r="A24" s="133" t="s">
        <v>337</v>
      </c>
      <c r="B24" s="66">
        <v>4.4677004675617027E-2</v>
      </c>
    </row>
    <row r="25" spans="1:2" x14ac:dyDescent="0.25">
      <c r="A25" s="132" t="s">
        <v>338</v>
      </c>
      <c r="B25" s="66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>unibank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Gunay A. Samadova</dc:creator>
  <cp:lastModifiedBy>Gunay A. Samadova</cp:lastModifiedBy>
  <dcterms:created xsi:type="dcterms:W3CDTF">2014-07-24T05:23:42Z</dcterms:created>
  <dcterms:modified xsi:type="dcterms:W3CDTF">2014-07-24T05:24:36Z</dcterms:modified>
</cp:coreProperties>
</file>